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ZO" sheetId="1" state="visible" r:id="rId2"/>
  </sheets>
  <definedNames>
    <definedName function="false" hidden="false" localSheetId="0" name="_xlnm.Print_Area" vbProcedure="false">MARZO!$E$1:$L$51</definedName>
    <definedName function="false" hidden="false" localSheetId="0" name="_xlnm.Print_Titles" vbProcedure="false">MARZO!$1:$11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<sst xmlns="http://schemas.openxmlformats.org/spreadsheetml/2006/main" count="36" uniqueCount="36">
  <si>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            </t>
  </si>
  <si>
    <t xml:space="preserve">MINISTERIO DE DEFENSA</t>
  </si>
  <si>
    <t xml:space="preserve">CUERPO ESPECIALIZADO EN SEGURIDAD AEROPORTUARIA Y DE LA AVIACION CIVIL, CESAC</t>
  </si>
  <si>
    <t xml:space="preserve">BALANCE GENERAL</t>
  </si>
  <si>
    <t xml:space="preserve">                                                                                                                                                    Nombre del Banco</t>
  </si>
  <si>
    <t xml:space="preserve"> VALORES EN RD$</t>
  </si>
  <si>
    <t xml:space="preserve">                                                                                                  Del 01 diciembre al 31 del 2022</t>
  </si>
  <si>
    <t xml:space="preserve">ACTIVOS</t>
  </si>
  <si>
    <t xml:space="preserve">ACTIVOS CORRIENTES</t>
  </si>
  <si>
    <t xml:space="preserve">DISPONIBILIDAD DE EFECTIVO</t>
  </si>
  <si>
    <t xml:space="preserve">DISPONIBILIDAD CUENTA PESOS</t>
  </si>
  <si>
    <t xml:space="preserve">CUENTAS POR COBRAR</t>
  </si>
  <si>
    <t xml:space="preserve">CUOTA DISPONIBLE</t>
  </si>
  <si>
    <t xml:space="preserve">APROPIACION NO PROGRAMADA</t>
  </si>
  <si>
    <t xml:space="preserve">TOTAL DE ACTIVOS CORRIENTES</t>
  </si>
  <si>
    <t xml:space="preserve">ACTIVOS NO CORRIENTES</t>
  </si>
  <si>
    <t xml:space="preserve">BIENES DE USO (ACTIVOS NO FINANCIEROS)</t>
  </si>
  <si>
    <t xml:space="preserve">BIENES INTANGIBLES</t>
  </si>
  <si>
    <t xml:space="preserve">TOTAL DE ACTIVOS NO CORRIENTES</t>
  </si>
  <si>
    <t xml:space="preserve">TOTAL DE ACTIVOS</t>
  </si>
  <si>
    <t xml:space="preserve">PASIVOS CORRIENTES</t>
  </si>
  <si>
    <t xml:space="preserve">CUENTAS POR PAGAR AL 31/05/2022</t>
  </si>
  <si>
    <t xml:space="preserve">TOTAL PASIVOS CORRIENTES</t>
  </si>
  <si>
    <t xml:space="preserve">PASIVO NO CORRIENTES</t>
  </si>
  <si>
    <t xml:space="preserve">TOTAL PASIVOS NO CORRIENTES</t>
  </si>
  <si>
    <t xml:space="preserve">TOTAL PASIVOS</t>
  </si>
  <si>
    <t xml:space="preserve">PRESUPUESTO INICIAL</t>
  </si>
  <si>
    <t xml:space="preserve">RESULTADO NETO DEL EJERCICIO (DEVENGADO)</t>
  </si>
  <si>
    <t xml:space="preserve">TOTAL PATRIMONIO</t>
  </si>
  <si>
    <t xml:space="preserve">TOTAL PASIVO Y PATRIMONIO</t>
  </si>
  <si>
    <t xml:space="preserve">Lic. DENIS JIRON SABINO</t>
  </si>
  <si>
    <t xml:space="preserve">Lic. NULQUIN B. FERRERAS NOVAS</t>
  </si>
  <si>
    <t xml:space="preserve">1ER. TTE. CONTADOR, FARD</t>
  </si>
  <si>
    <t xml:space="preserve">TTE. CORONEL CONTADOR, FARD</t>
  </si>
  <si>
    <t xml:space="preserve">SUBDIRECTOR DE CONTABILIDAD</t>
  </si>
  <si>
    <t xml:space="preserve">DIRECTOR FINANCIERO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</si>
</sst>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(* #,##0.00_);_(* \(#,##0.00\);_(* \-??_);_(@_)"/>
    <numFmt numFmtId="166" formatCode="0%"/>
    <numFmt numFmtId="167" formatCode="_-* #,##0.00\ _€_-;\-* #,##0.00\ _€_-;_-* \-??\ _€_-;_-@_-"/>
    <numFmt numFmtId="168" formatCode="#,##0.00_);[RED]\(#,##0.00\)"/>
    <numFmt numFmtId="169" formatCode="#,##0.00_);\(#,##0.00\)"/>
    <numFmt numFmtId="170" formatCode="dd/mm/yyyy"/>
    <numFmt numFmtId="171" formatCode="_-* #.##0\.00\ _€_-;\-* #.##0\.00\ _€_-;_-* \-??\ _€_-;_-@_-"/>
    <numFmt numFmtId="172" formatCode="#,##0.00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12"/>
      <name val="Arial"/>
      <family val="2"/>
      <charset val="1"/>
    </font>
    <font>
      <sz val="16"/>
      <name val="Arial"/>
      <family val="2"/>
      <charset val="1"/>
    </font>
    <font>
      <b val="true"/>
      <u val="single"/>
      <sz val="16"/>
      <name val="Arial"/>
      <family val="2"/>
      <charset val="1"/>
    </font>
    <font>
      <u val="single"/>
      <sz val="16"/>
      <name val="Arial"/>
      <family val="2"/>
      <charset val="1"/>
    </font>
    <font>
      <sz val="18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sz val="20"/>
      <color rgb="FF0D0D0D"/>
      <name val="Arial"/>
      <family val="2"/>
      <charset val="1"/>
    </font>
    <font>
      <sz val="13"/>
      <name val="Arial"/>
      <family val="2"/>
      <charset val="1"/>
    </font>
    <font>
      <sz val="14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/>
      <right/>
      <top style="thin"/>
      <bottom style="double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5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6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6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2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5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6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5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6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5" fillId="2" borderId="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1"/>
    <cellStyle name="Normal 2" xfId="22"/>
    <cellStyle name="Porcentual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2130480</xdr:colOff>
      <xdr:row>0</xdr:row>
      <xdr:rowOff>42120</xdr:rowOff>
    </xdr:from>
    <xdr:to>
      <xdr:col>8</xdr:col>
      <xdr:colOff>1776240</xdr:colOff>
      <xdr:row>4</xdr:row>
      <xdr:rowOff>19080</xdr:rowOff>
    </xdr:to>
    <xdr:pic>
      <xdr:nvPicPr>
        <xdr:cNvPr id="0" name="0 Imagen" descr="Logo CESA con efecto copia.jpg"/>
        <xdr:cNvPicPr/>
      </xdr:nvPicPr>
      <xdr:blipFill>
        <a:blip r:embed="rId1"/>
        <a:stretch/>
      </xdr:blipFill>
      <xdr:spPr>
        <a:xfrm>
          <a:off x="8420040" y="42120"/>
          <a:ext cx="2387520" cy="14392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9"/>
  <sheetViews>
    <sheetView showFormulas="false" showGridLines="true" showRowColHeaders="true" showZeros="true" rightToLeft="false" tabSelected="true" showOutlineSymbols="true" defaultGridColor="true" view="pageBreakPreview" topLeftCell="B1" colorId="64" zoomScale="70" zoomScaleNormal="50" zoomScalePageLayoutView="70" workbookViewId="0">
      <selection pane="topLeft" activeCell="K21" activeCellId="0" sqref="K21"/>
    </sheetView>
  </sheetViews>
  <sheetFormatPr defaultColWidth="9.15625" defaultRowHeight="15" zeroHeight="false" outlineLevelRow="0" outlineLevelCol="0"/>
  <cols>
    <col collapsed="false" customWidth="false" hidden="false" outlineLevel="0" max="5" min="1" style="1" width="9.14"/>
    <col collapsed="false" customWidth="true" hidden="false" outlineLevel="0" max="6" min="6" style="2" width="24.57"/>
    <col collapsed="false" customWidth="true" hidden="false" outlineLevel="0" max="7" min="7" style="2" width="18.85"/>
    <col collapsed="false" customWidth="true" hidden="false" outlineLevel="0" max="8" min="8" style="2" width="38.86"/>
    <col collapsed="false" customWidth="true" hidden="false" outlineLevel="0" max="9" min="9" style="2" width="30.28"/>
    <col collapsed="false" customWidth="true" hidden="false" outlineLevel="0" max="10" min="10" style="3" width="41"/>
    <col collapsed="false" customWidth="true" hidden="false" outlineLevel="0" max="11" min="11" style="2" width="18.29"/>
    <col collapsed="false" customWidth="true" hidden="false" outlineLevel="0" max="12" min="12" style="2" width="12.42"/>
    <col collapsed="false" customWidth="false" hidden="false" outlineLevel="0" max="14" min="13" style="1" width="9.14"/>
    <col collapsed="false" customWidth="true" hidden="false" outlineLevel="0" max="15" min="15" style="1" width="37.99"/>
    <col collapsed="false" customWidth="false" hidden="false" outlineLevel="0" max="16" min="16" style="1" width="9.14"/>
    <col collapsed="false" customWidth="true" hidden="false" outlineLevel="0" max="17" min="17" style="2" width="18.29"/>
    <col collapsed="false" customWidth="false" hidden="false" outlineLevel="0" max="1024" min="18" style="2" width="9.14"/>
  </cols>
  <sheetData>
    <row r="1" s="1" customFormat="true" ht="67.15" hidden="false" customHeight="true" outlineLevel="0" collapsed="false">
      <c r="J1" s="4"/>
    </row>
    <row r="2" s="1" customFormat="true" ht="15" hidden="false" customHeight="false" outlineLevel="0" collapsed="false">
      <c r="J2" s="4"/>
    </row>
    <row r="3" s="1" customFormat="true" ht="18" hidden="false" customHeight="false" outlineLevel="0" collapsed="false">
      <c r="G3" s="5" t="s">
        <v>0</v>
      </c>
      <c r="H3" s="5"/>
      <c r="I3" s="5"/>
      <c r="J3" s="4"/>
    </row>
    <row r="4" s="1" customFormat="true" ht="15" hidden="false" customHeight="false" outlineLevel="0" collapsed="false">
      <c r="J4" s="4"/>
    </row>
    <row r="5" s="1" customFormat="true" ht="22.5" hidden="false" customHeight="true" outlineLevel="0" collapsed="false">
      <c r="E5" s="6" t="s">
        <v>1</v>
      </c>
      <c r="F5" s="6"/>
      <c r="G5" s="6"/>
      <c r="H5" s="6"/>
      <c r="I5" s="6"/>
      <c r="J5" s="6"/>
      <c r="K5" s="6"/>
      <c r="L5" s="6"/>
      <c r="M5" s="6"/>
    </row>
    <row r="6" s="1" customFormat="true" ht="20.25" hidden="false" customHeight="false" outlineLevel="0" collapsed="false">
      <c r="E6" s="7" t="s">
        <v>2</v>
      </c>
      <c r="F6" s="7"/>
      <c r="G6" s="7"/>
      <c r="H6" s="7"/>
      <c r="I6" s="7"/>
      <c r="J6" s="7"/>
      <c r="K6" s="7"/>
      <c r="L6" s="7"/>
      <c r="M6" s="7"/>
    </row>
    <row r="7" s="1" customFormat="true" ht="30.75" hidden="false" customHeight="true" outlineLevel="0" collapsed="false">
      <c r="E7" s="8"/>
      <c r="F7" s="8"/>
      <c r="G7" s="8"/>
      <c r="H7" s="8"/>
      <c r="I7" s="8"/>
      <c r="J7" s="8"/>
      <c r="K7" s="8"/>
      <c r="L7" s="8"/>
      <c r="M7" s="8"/>
    </row>
    <row r="8" s="1" customFormat="true" ht="9.6" hidden="false" customHeight="true" outlineLevel="0" collapsed="false">
      <c r="E8" s="8"/>
      <c r="F8" s="8"/>
      <c r="G8" s="8"/>
      <c r="H8" s="8"/>
      <c r="I8" s="8"/>
      <c r="J8" s="8"/>
      <c r="K8" s="8"/>
      <c r="L8" s="8"/>
      <c r="M8" s="8"/>
    </row>
    <row r="9" s="1" customFormat="true" ht="27" hidden="false" customHeight="true" outlineLevel="0" collapsed="false">
      <c r="E9" s="7" t="s">
        <v>3</v>
      </c>
      <c r="F9" s="7"/>
      <c r="G9" s="7"/>
      <c r="H9" s="7"/>
      <c r="I9" s="7"/>
      <c r="J9" s="7"/>
      <c r="K9" s="7"/>
      <c r="L9" s="7"/>
      <c r="M9" s="7"/>
    </row>
    <row r="10" s="1" customFormat="true" ht="19.5" hidden="false" customHeight="true" outlineLevel="0" collapsed="false">
      <c r="A10" s="9" t="s">
        <v>4</v>
      </c>
      <c r="E10" s="7" t="s">
        <v>5</v>
      </c>
      <c r="F10" s="7"/>
      <c r="G10" s="7"/>
      <c r="H10" s="7"/>
      <c r="I10" s="7"/>
      <c r="J10" s="7"/>
      <c r="K10" s="7"/>
      <c r="L10" s="7"/>
      <c r="M10" s="7"/>
    </row>
    <row r="11" s="1" customFormat="true" ht="20.25" hidden="false" customHeight="true" outlineLevel="0" collapsed="false">
      <c r="E11" s="10" t="s">
        <v>6</v>
      </c>
      <c r="F11" s="10"/>
      <c r="G11" s="10"/>
      <c r="H11" s="10"/>
      <c r="I11" s="10"/>
      <c r="J11" s="10"/>
      <c r="K11" s="10"/>
      <c r="L11" s="10"/>
      <c r="M11" s="10"/>
    </row>
    <row r="12" s="1" customFormat="true" ht="19.5" hidden="false" customHeight="true" outlineLevel="0" collapsed="false">
      <c r="F12" s="11"/>
      <c r="G12" s="11"/>
      <c r="H12" s="11"/>
      <c r="I12" s="11"/>
      <c r="J12" s="11"/>
      <c r="K12" s="11"/>
      <c r="L12" s="11"/>
    </row>
    <row r="13" s="1" customFormat="true" ht="19.5" hidden="false" customHeight="true" outlineLevel="0" collapsed="false">
      <c r="F13" s="12" t="s">
        <v>7</v>
      </c>
      <c r="G13" s="11"/>
      <c r="H13" s="11"/>
      <c r="I13" s="11"/>
      <c r="J13" s="11"/>
      <c r="K13" s="11"/>
      <c r="L13" s="11"/>
    </row>
    <row r="14" s="1" customFormat="true" ht="19.5" hidden="false" customHeight="true" outlineLevel="0" collapsed="false">
      <c r="F14" s="12" t="s">
        <v>8</v>
      </c>
      <c r="G14" s="13"/>
      <c r="H14" s="11"/>
      <c r="I14" s="14"/>
      <c r="J14" s="15"/>
      <c r="K14" s="11"/>
      <c r="L14" s="11"/>
    </row>
    <row r="15" s="1" customFormat="true" ht="19.5" hidden="false" customHeight="true" outlineLevel="0" collapsed="false">
      <c r="F15" s="16" t="s">
        <v>9</v>
      </c>
      <c r="G15" s="11"/>
      <c r="H15" s="11"/>
      <c r="I15" s="11"/>
      <c r="J15" s="17"/>
      <c r="K15" s="11"/>
      <c r="L15" s="11"/>
    </row>
    <row r="16" s="1" customFormat="true" ht="19.5" hidden="false" customHeight="true" outlineLevel="0" collapsed="false">
      <c r="F16" s="11" t="s">
        <v>10</v>
      </c>
      <c r="G16" s="11"/>
      <c r="H16" s="11"/>
      <c r="I16" s="11"/>
      <c r="J16" s="18" t="n">
        <v>14666770.53</v>
      </c>
      <c r="K16" s="11"/>
      <c r="L16" s="11"/>
    </row>
    <row r="17" s="1" customFormat="true" ht="19.5" hidden="false" customHeight="true" outlineLevel="0" collapsed="false">
      <c r="F17" s="11" t="s">
        <v>11</v>
      </c>
      <c r="G17" s="11"/>
      <c r="H17" s="11"/>
      <c r="I17" s="11"/>
      <c r="J17" s="19" t="n">
        <v>0</v>
      </c>
      <c r="K17" s="11"/>
      <c r="L17" s="11"/>
    </row>
    <row r="18" s="1" customFormat="true" ht="19.5" hidden="false" customHeight="true" outlineLevel="0" collapsed="false">
      <c r="F18" s="11" t="s">
        <v>12</v>
      </c>
      <c r="G18" s="11"/>
      <c r="H18" s="11"/>
      <c r="I18" s="11"/>
      <c r="J18" s="20" t="n">
        <v>23292451.96</v>
      </c>
      <c r="K18" s="11"/>
      <c r="L18" s="11"/>
    </row>
    <row r="19" s="1" customFormat="true" ht="19.5" hidden="false" customHeight="true" outlineLevel="0" collapsed="false">
      <c r="F19" s="11" t="s">
        <v>13</v>
      </c>
      <c r="G19" s="11"/>
      <c r="H19" s="11"/>
      <c r="I19" s="11"/>
      <c r="J19" s="21" t="n">
        <v>-243158.29</v>
      </c>
      <c r="K19" s="11"/>
      <c r="L19" s="11"/>
    </row>
    <row r="20" s="1" customFormat="true" ht="19.5" hidden="false" customHeight="true" outlineLevel="0" collapsed="false">
      <c r="F20" s="16" t="s">
        <v>14</v>
      </c>
      <c r="G20" s="11"/>
      <c r="H20" s="11"/>
      <c r="I20" s="11"/>
      <c r="J20" s="22" t="n">
        <f aca="false">+J16+J18+J19</f>
        <v>37716064.2</v>
      </c>
      <c r="K20" s="11"/>
      <c r="L20" s="11"/>
    </row>
    <row r="21" s="1" customFormat="true" ht="19.5" hidden="false" customHeight="true" outlineLevel="0" collapsed="false">
      <c r="F21" s="11"/>
      <c r="G21" s="11"/>
      <c r="H21" s="11"/>
      <c r="I21" s="11"/>
      <c r="J21" s="19"/>
      <c r="K21" s="11"/>
      <c r="L21" s="11"/>
    </row>
    <row r="22" s="1" customFormat="true" ht="19.5" hidden="false" customHeight="true" outlineLevel="0" collapsed="false">
      <c r="F22" s="16" t="s">
        <v>15</v>
      </c>
      <c r="G22" s="11"/>
      <c r="H22" s="11"/>
      <c r="I22" s="11"/>
      <c r="J22" s="19"/>
      <c r="K22" s="11"/>
      <c r="L22" s="11"/>
    </row>
    <row r="23" s="1" customFormat="true" ht="21.75" hidden="false" customHeight="true" outlineLevel="0" collapsed="false">
      <c r="F23" s="11" t="s">
        <v>16</v>
      </c>
      <c r="G23" s="11"/>
      <c r="H23" s="11"/>
      <c r="I23" s="11"/>
      <c r="J23" s="23" t="n">
        <v>11289301.1</v>
      </c>
      <c r="K23" s="11"/>
      <c r="L23" s="11"/>
      <c r="N23" s="24"/>
    </row>
    <row r="24" s="1" customFormat="true" ht="2.25" hidden="true" customHeight="true" outlineLevel="0" collapsed="false">
      <c r="F24" s="11"/>
      <c r="G24" s="11"/>
      <c r="H24" s="11"/>
      <c r="I24" s="11"/>
      <c r="J24" s="15" t="n">
        <v>542558.1</v>
      </c>
      <c r="K24" s="11"/>
      <c r="L24" s="11"/>
      <c r="N24" s="24"/>
    </row>
    <row r="25" s="1" customFormat="true" ht="19.5" hidden="false" customHeight="true" outlineLevel="0" collapsed="false">
      <c r="F25" s="11" t="s">
        <v>17</v>
      </c>
      <c r="G25" s="11"/>
      <c r="H25" s="11"/>
      <c r="I25" s="11"/>
      <c r="J25" s="25" t="n">
        <v>0</v>
      </c>
      <c r="K25" s="11"/>
      <c r="L25" s="11"/>
    </row>
    <row r="26" s="32" customFormat="true" ht="24" hidden="false" customHeight="true" outlineLevel="0" collapsed="false">
      <c r="A26" s="26"/>
      <c r="B26" s="26"/>
      <c r="C26" s="26"/>
      <c r="D26" s="26"/>
      <c r="E26" s="26"/>
      <c r="F26" s="16" t="s">
        <v>18</v>
      </c>
      <c r="G26" s="27"/>
      <c r="H26" s="28"/>
      <c r="I26" s="28"/>
      <c r="J26" s="29" t="n">
        <f aca="false">+J23+J25</f>
        <v>11289301.1</v>
      </c>
      <c r="K26" s="30"/>
      <c r="L26" s="31"/>
      <c r="M26" s="26"/>
      <c r="N26" s="26"/>
      <c r="O26" s="15"/>
      <c r="P26" s="26"/>
    </row>
    <row r="27" s="32" customFormat="true" ht="24" hidden="false" customHeight="true" outlineLevel="0" collapsed="false">
      <c r="A27" s="26"/>
      <c r="B27" s="26"/>
      <c r="C27" s="26"/>
      <c r="D27" s="26"/>
      <c r="E27" s="26"/>
      <c r="F27" s="33"/>
      <c r="G27" s="27"/>
      <c r="H27" s="28"/>
      <c r="I27" s="28"/>
      <c r="J27" s="19"/>
      <c r="K27" s="30"/>
      <c r="L27" s="30"/>
      <c r="M27" s="26"/>
      <c r="N27" s="26"/>
      <c r="O27" s="26"/>
      <c r="P27" s="26"/>
    </row>
    <row r="28" s="32" customFormat="true" ht="24" hidden="false" customHeight="true" outlineLevel="0" collapsed="false">
      <c r="A28" s="26"/>
      <c r="B28" s="26"/>
      <c r="C28" s="26"/>
      <c r="D28" s="26"/>
      <c r="E28" s="26"/>
      <c r="F28" s="16" t="s">
        <v>19</v>
      </c>
      <c r="G28" s="27"/>
      <c r="H28" s="28"/>
      <c r="I28" s="28"/>
      <c r="J28" s="34" t="n">
        <f aca="false">+J20+J26</f>
        <v>49005365.3</v>
      </c>
      <c r="K28" s="27"/>
      <c r="L28" s="35"/>
      <c r="M28" s="26"/>
      <c r="N28" s="26"/>
      <c r="O28" s="26"/>
      <c r="P28" s="26"/>
    </row>
    <row r="29" s="32" customFormat="true" ht="24" hidden="false" customHeight="true" outlineLevel="0" collapsed="false">
      <c r="A29" s="26"/>
      <c r="B29" s="26"/>
      <c r="C29" s="26"/>
      <c r="D29" s="26"/>
      <c r="E29" s="26"/>
      <c r="F29" s="11"/>
      <c r="G29" s="27"/>
      <c r="H29" s="28"/>
      <c r="I29" s="28"/>
      <c r="J29" s="19"/>
      <c r="K29" s="27"/>
      <c r="L29" s="31"/>
      <c r="M29" s="26"/>
      <c r="N29" s="26"/>
      <c r="O29" s="26"/>
      <c r="P29" s="26"/>
    </row>
    <row r="30" s="32" customFormat="true" ht="24" hidden="false" customHeight="true" outlineLevel="0" collapsed="false">
      <c r="A30" s="26"/>
      <c r="B30" s="26"/>
      <c r="C30" s="26"/>
      <c r="D30" s="26"/>
      <c r="E30" s="26"/>
      <c r="F30" s="12" t="s">
        <v>20</v>
      </c>
      <c r="G30" s="36"/>
      <c r="H30" s="28"/>
      <c r="I30" s="28"/>
      <c r="J30" s="19"/>
      <c r="K30" s="27"/>
      <c r="L30" s="31"/>
      <c r="M30" s="26"/>
      <c r="N30" s="26"/>
      <c r="O30" s="26"/>
      <c r="P30" s="26"/>
    </row>
    <row r="31" s="32" customFormat="true" ht="24" hidden="false" customHeight="true" outlineLevel="0" collapsed="false">
      <c r="A31" s="26"/>
      <c r="B31" s="26"/>
      <c r="C31" s="26"/>
      <c r="D31" s="26"/>
      <c r="E31" s="26"/>
      <c r="F31" s="11" t="s">
        <v>21</v>
      </c>
      <c r="G31" s="27"/>
      <c r="H31" s="28"/>
      <c r="I31" s="28"/>
      <c r="J31" s="23" t="n">
        <v>651360</v>
      </c>
      <c r="K31" s="27"/>
      <c r="L31" s="31"/>
      <c r="M31" s="26"/>
      <c r="N31" s="26"/>
      <c r="O31" s="26"/>
      <c r="P31" s="26"/>
    </row>
    <row r="32" s="32" customFormat="true" ht="24" hidden="false" customHeight="true" outlineLevel="0" collapsed="false">
      <c r="A32" s="26"/>
      <c r="B32" s="26"/>
      <c r="C32" s="26"/>
      <c r="D32" s="26"/>
      <c r="E32" s="26"/>
      <c r="F32" s="16" t="s">
        <v>22</v>
      </c>
      <c r="G32" s="27"/>
      <c r="H32" s="28"/>
      <c r="I32" s="28"/>
      <c r="J32" s="29" t="n">
        <f aca="false">+J31</f>
        <v>651360</v>
      </c>
      <c r="K32" s="27"/>
      <c r="L32" s="31"/>
      <c r="M32" s="26"/>
      <c r="N32" s="26"/>
      <c r="O32" s="26"/>
      <c r="P32" s="26"/>
    </row>
    <row r="33" s="32" customFormat="true" ht="24" hidden="false" customHeight="true" outlineLevel="0" collapsed="false">
      <c r="A33" s="26"/>
      <c r="B33" s="26"/>
      <c r="C33" s="26"/>
      <c r="D33" s="26"/>
      <c r="E33" s="26"/>
      <c r="F33" s="16"/>
      <c r="G33" s="27"/>
      <c r="H33" s="28"/>
      <c r="I33" s="28"/>
      <c r="J33" s="37"/>
      <c r="K33" s="27"/>
      <c r="L33" s="31"/>
      <c r="M33" s="26"/>
      <c r="N33" s="26"/>
      <c r="O33" s="26"/>
      <c r="P33" s="26"/>
    </row>
    <row r="34" s="32" customFormat="true" ht="24" hidden="false" customHeight="true" outlineLevel="0" collapsed="false">
      <c r="A34" s="26"/>
      <c r="B34" s="26"/>
      <c r="C34" s="26"/>
      <c r="D34" s="26"/>
      <c r="E34" s="26"/>
      <c r="F34" s="12" t="s">
        <v>23</v>
      </c>
      <c r="G34" s="36"/>
      <c r="H34" s="28"/>
      <c r="I34" s="28"/>
      <c r="J34" s="37"/>
      <c r="K34" s="27"/>
      <c r="L34" s="31"/>
      <c r="M34" s="26"/>
      <c r="N34" s="26"/>
      <c r="O34" s="26"/>
      <c r="P34" s="26"/>
    </row>
    <row r="35" s="32" customFormat="true" ht="24" hidden="false" customHeight="true" outlineLevel="0" collapsed="false">
      <c r="A35" s="26"/>
      <c r="B35" s="26"/>
      <c r="C35" s="26"/>
      <c r="D35" s="26"/>
      <c r="E35" s="26"/>
      <c r="F35" s="16" t="s">
        <v>24</v>
      </c>
      <c r="G35" s="27"/>
      <c r="H35" s="28"/>
      <c r="I35" s="28"/>
      <c r="J35" s="37"/>
      <c r="K35" s="27"/>
      <c r="L35" s="31"/>
      <c r="M35" s="19"/>
      <c r="N35" s="26"/>
      <c r="O35" s="26"/>
      <c r="P35" s="26"/>
    </row>
    <row r="36" s="32" customFormat="true" ht="24" hidden="false" customHeight="true" outlineLevel="0" collapsed="false">
      <c r="A36" s="26"/>
      <c r="B36" s="26"/>
      <c r="C36" s="26"/>
      <c r="D36" s="26"/>
      <c r="E36" s="26"/>
      <c r="F36" s="16"/>
      <c r="G36" s="27"/>
      <c r="H36" s="28"/>
      <c r="I36" s="28"/>
      <c r="J36" s="37" t="n">
        <v>0</v>
      </c>
      <c r="K36" s="27"/>
      <c r="L36" s="31"/>
      <c r="M36" s="26"/>
      <c r="N36" s="26"/>
      <c r="O36" s="26"/>
      <c r="P36" s="26"/>
    </row>
    <row r="37" s="32" customFormat="true" ht="24" hidden="false" customHeight="true" outlineLevel="0" collapsed="false">
      <c r="A37" s="26"/>
      <c r="B37" s="26"/>
      <c r="C37" s="26"/>
      <c r="D37" s="26"/>
      <c r="E37" s="26"/>
      <c r="F37" s="16" t="s">
        <v>25</v>
      </c>
      <c r="G37" s="27"/>
      <c r="H37" s="28"/>
      <c r="I37" s="28"/>
      <c r="J37" s="29" t="n">
        <f aca="false">+J32+J36</f>
        <v>651360</v>
      </c>
      <c r="K37" s="27"/>
      <c r="L37" s="31"/>
      <c r="M37" s="26"/>
      <c r="N37" s="26"/>
      <c r="O37" s="19"/>
      <c r="P37" s="26"/>
    </row>
    <row r="38" s="32" customFormat="true" ht="24" hidden="false" customHeight="true" outlineLevel="0" collapsed="false">
      <c r="A38" s="26"/>
      <c r="B38" s="26"/>
      <c r="C38" s="26"/>
      <c r="D38" s="26"/>
      <c r="E38" s="26"/>
      <c r="F38" s="11"/>
      <c r="G38" s="27"/>
      <c r="H38" s="28"/>
      <c r="I38" s="28"/>
      <c r="J38" s="19"/>
      <c r="K38" s="27"/>
      <c r="L38" s="31"/>
      <c r="M38" s="26"/>
      <c r="N38" s="26"/>
      <c r="O38" s="19"/>
      <c r="P38" s="26"/>
    </row>
    <row r="39" s="32" customFormat="true" ht="24" hidden="false" customHeight="true" outlineLevel="0" collapsed="false">
      <c r="A39" s="26"/>
      <c r="B39" s="26"/>
      <c r="C39" s="26"/>
      <c r="D39" s="26"/>
      <c r="E39" s="26"/>
      <c r="F39" s="16" t="s">
        <v>26</v>
      </c>
      <c r="G39" s="27"/>
      <c r="H39" s="28"/>
      <c r="I39" s="28"/>
      <c r="J39" s="38" t="n">
        <v>1085432634.9</v>
      </c>
      <c r="K39" s="27"/>
      <c r="L39" s="35"/>
      <c r="M39" s="26"/>
      <c r="N39" s="26"/>
      <c r="O39" s="26"/>
      <c r="P39" s="26"/>
      <c r="Q39" s="39"/>
    </row>
    <row r="40" s="32" customFormat="true" ht="24" hidden="false" customHeight="true" outlineLevel="0" collapsed="false">
      <c r="A40" s="26"/>
      <c r="B40" s="26"/>
      <c r="C40" s="26"/>
      <c r="D40" s="26"/>
      <c r="E40" s="26"/>
      <c r="F40" s="16" t="s">
        <v>27</v>
      </c>
      <c r="G40" s="27"/>
      <c r="H40" s="28"/>
      <c r="I40" s="28"/>
      <c r="J40" s="40" t="n">
        <v>-394012331.1</v>
      </c>
      <c r="K40" s="27"/>
      <c r="L40" s="19"/>
      <c r="M40" s="26"/>
      <c r="N40" s="26"/>
      <c r="O40" s="26"/>
      <c r="P40" s="26"/>
    </row>
    <row r="41" s="32" customFormat="true" ht="24" hidden="false" customHeight="true" outlineLevel="0" collapsed="false">
      <c r="A41" s="26"/>
      <c r="B41" s="26"/>
      <c r="C41" s="26"/>
      <c r="D41" s="26"/>
      <c r="E41" s="26"/>
      <c r="F41" s="41" t="s">
        <v>28</v>
      </c>
      <c r="G41" s="41"/>
      <c r="H41" s="41"/>
      <c r="I41" s="28"/>
      <c r="J41" s="29" t="n">
        <f aca="false">SUM(J28-J32)</f>
        <v>48354005.3</v>
      </c>
      <c r="K41" s="27"/>
      <c r="L41" s="19"/>
      <c r="M41" s="26"/>
      <c r="N41" s="26"/>
      <c r="O41" s="26"/>
      <c r="P41" s="26"/>
    </row>
    <row r="42" s="32" customFormat="true" ht="24" hidden="false" customHeight="true" outlineLevel="0" collapsed="false">
      <c r="A42" s="26"/>
      <c r="B42" s="26"/>
      <c r="C42" s="26"/>
      <c r="D42" s="26"/>
      <c r="E42" s="26"/>
      <c r="F42" s="16" t="s">
        <v>29</v>
      </c>
      <c r="G42" s="27"/>
      <c r="H42" s="28"/>
      <c r="I42" s="28"/>
      <c r="J42" s="42" t="n">
        <f aca="false">+J37+J41</f>
        <v>49005365.3</v>
      </c>
      <c r="K42" s="27"/>
      <c r="L42" s="35"/>
      <c r="M42" s="26"/>
      <c r="N42" s="26"/>
      <c r="O42" s="26"/>
      <c r="P42" s="26"/>
    </row>
    <row r="43" s="32" customFormat="true" ht="24" hidden="false" customHeight="true" outlineLevel="0" collapsed="false">
      <c r="A43" s="26"/>
      <c r="B43" s="26"/>
      <c r="C43" s="26"/>
      <c r="D43" s="26"/>
      <c r="E43" s="26"/>
      <c r="F43" s="11"/>
      <c r="G43" s="27"/>
      <c r="H43" s="28"/>
      <c r="I43" s="28"/>
      <c r="J43" s="19"/>
      <c r="K43" s="27"/>
      <c r="L43" s="35"/>
      <c r="M43" s="26"/>
      <c r="N43" s="26"/>
      <c r="O43" s="26"/>
      <c r="P43" s="26"/>
    </row>
    <row r="44" s="32" customFormat="true" ht="24" hidden="false" customHeight="true" outlineLevel="0" collapsed="false">
      <c r="A44" s="26"/>
      <c r="B44" s="26"/>
      <c r="C44" s="26"/>
      <c r="D44" s="26"/>
      <c r="E44" s="26"/>
      <c r="F44" s="43" t="n">
        <f aca="false">+J28-J42</f>
        <v>0</v>
      </c>
      <c r="G44" s="43"/>
      <c r="H44" s="43"/>
      <c r="I44" s="43"/>
      <c r="J44" s="43"/>
      <c r="K44" s="43"/>
      <c r="L44" s="44"/>
      <c r="M44" s="26"/>
      <c r="N44" s="26"/>
      <c r="O44" s="26"/>
      <c r="P44" s="26"/>
    </row>
    <row r="45" s="32" customFormat="true" ht="24" hidden="false" customHeight="true" outlineLevel="0" collapsed="false">
      <c r="A45" s="26"/>
      <c r="B45" s="26"/>
      <c r="C45" s="26"/>
      <c r="D45" s="26"/>
      <c r="E45" s="26"/>
      <c r="F45" s="45"/>
      <c r="G45" s="46"/>
      <c r="H45" s="46"/>
      <c r="I45" s="46"/>
      <c r="J45" s="47"/>
      <c r="K45" s="44"/>
      <c r="L45" s="44"/>
      <c r="M45" s="26"/>
      <c r="N45" s="26"/>
      <c r="O45" s="26"/>
      <c r="P45" s="26"/>
    </row>
    <row r="46" s="32" customFormat="true" ht="24" hidden="false" customHeight="true" outlineLevel="0" collapsed="false">
      <c r="A46" s="26"/>
      <c r="B46" s="26"/>
      <c r="C46" s="26"/>
      <c r="D46" s="26"/>
      <c r="E46" s="26"/>
      <c r="F46" s="45"/>
      <c r="G46" s="48"/>
      <c r="H46" s="48"/>
      <c r="I46" s="46"/>
      <c r="J46" s="48"/>
      <c r="K46" s="48"/>
      <c r="L46" s="44"/>
      <c r="M46" s="26"/>
      <c r="N46" s="26"/>
      <c r="O46" s="26"/>
      <c r="P46" s="26"/>
    </row>
    <row r="47" s="32" customFormat="true" ht="24" hidden="false" customHeight="true" outlineLevel="0" collapsed="false">
      <c r="A47" s="26"/>
      <c r="B47" s="26"/>
      <c r="C47" s="26"/>
      <c r="D47" s="26"/>
      <c r="E47" s="26"/>
      <c r="F47" s="48" t="s">
        <v>30</v>
      </c>
      <c r="G47" s="48"/>
      <c r="H47" s="48"/>
      <c r="I47" s="2"/>
      <c r="J47" s="48" t="s">
        <v>31</v>
      </c>
      <c r="K47" s="48"/>
      <c r="L47" s="48"/>
      <c r="M47" s="26"/>
      <c r="N47" s="26"/>
      <c r="O47" s="26"/>
      <c r="P47" s="26"/>
    </row>
    <row r="48" customFormat="false" ht="24" hidden="false" customHeight="true" outlineLevel="0" collapsed="false">
      <c r="F48" s="49" t="s">
        <v>32</v>
      </c>
      <c r="G48" s="49"/>
      <c r="H48" s="49"/>
      <c r="I48" s="46"/>
      <c r="J48" s="50" t="s">
        <v>33</v>
      </c>
      <c r="K48" s="50"/>
      <c r="L48" s="50"/>
    </row>
    <row r="49" customFormat="false" ht="24" hidden="false" customHeight="true" outlineLevel="0" collapsed="false">
      <c r="F49" s="51" t="s">
        <v>34</v>
      </c>
      <c r="G49" s="51"/>
      <c r="H49" s="51"/>
      <c r="I49" s="46"/>
      <c r="J49" s="49" t="s">
        <v>35</v>
      </c>
      <c r="K49" s="49"/>
      <c r="L49" s="49"/>
      <c r="M49" s="52"/>
    </row>
    <row r="50" customFormat="false" ht="24" hidden="false" customHeight="true" outlineLevel="0" collapsed="false">
      <c r="F50" s="53"/>
      <c r="G50" s="54"/>
      <c r="H50" s="54"/>
      <c r="J50" s="55"/>
      <c r="K50" s="55"/>
      <c r="L50" s="55"/>
    </row>
    <row r="51" customFormat="false" ht="24" hidden="false" customHeight="true" outlineLevel="0" collapsed="false">
      <c r="F51" s="56"/>
      <c r="G51" s="56"/>
      <c r="H51" s="56"/>
      <c r="I51" s="46"/>
      <c r="J51" s="56"/>
      <c r="K51" s="56"/>
      <c r="L51" s="56"/>
      <c r="M51" s="57"/>
    </row>
    <row r="52" s="1" customFormat="true" ht="24" hidden="false" customHeight="true" outlineLevel="0" collapsed="false">
      <c r="F52" s="45"/>
      <c r="G52" s="46"/>
      <c r="H52" s="46"/>
      <c r="I52" s="46"/>
      <c r="J52" s="47"/>
      <c r="K52" s="44"/>
      <c r="L52" s="44"/>
      <c r="Q52" s="2"/>
    </row>
    <row r="53" s="1" customFormat="true" ht="24" hidden="false" customHeight="true" outlineLevel="0" collapsed="false">
      <c r="F53" s="2"/>
      <c r="G53" s="2"/>
      <c r="H53" s="2"/>
      <c r="I53" s="2"/>
      <c r="J53" s="58"/>
      <c r="K53" s="2"/>
      <c r="L53" s="44"/>
      <c r="Q53" s="2"/>
    </row>
    <row r="54" s="1" customFormat="true" ht="24" hidden="false" customHeight="true" outlineLevel="0" collapsed="false">
      <c r="F54" s="45"/>
      <c r="G54" s="46"/>
      <c r="H54" s="46"/>
      <c r="I54" s="46"/>
      <c r="J54" s="47"/>
      <c r="K54" s="44"/>
      <c r="L54" s="44"/>
      <c r="Q54" s="2"/>
    </row>
    <row r="55" s="1" customFormat="true" ht="24" hidden="false" customHeight="true" outlineLevel="0" collapsed="false">
      <c r="F55" s="59"/>
      <c r="G55" s="59"/>
      <c r="H55" s="59"/>
      <c r="I55" s="59"/>
      <c r="J55" s="59"/>
      <c r="K55" s="59"/>
      <c r="L55" s="59"/>
      <c r="Q55" s="2"/>
    </row>
    <row r="56" s="1" customFormat="true" ht="24" hidden="false" customHeight="true" outlineLevel="0" collapsed="false">
      <c r="F56" s="59"/>
      <c r="G56" s="59"/>
      <c r="H56" s="59"/>
      <c r="I56" s="59"/>
      <c r="J56" s="59"/>
      <c r="K56" s="59"/>
      <c r="L56" s="59"/>
      <c r="Q56" s="2"/>
    </row>
    <row r="57" s="1" customFormat="true" ht="20.25" hidden="false" customHeight="false" outlineLevel="0" collapsed="false">
      <c r="F57" s="59"/>
      <c r="G57" s="59"/>
      <c r="H57" s="59"/>
      <c r="I57" s="59"/>
      <c r="J57" s="59"/>
      <c r="K57" s="59"/>
      <c r="L57" s="59"/>
      <c r="Q57" s="2"/>
    </row>
    <row r="58" s="1" customFormat="true" ht="15.75" hidden="false" customHeight="false" outlineLevel="0" collapsed="false">
      <c r="F58" s="60"/>
      <c r="G58" s="60"/>
      <c r="H58" s="60"/>
      <c r="I58" s="60"/>
      <c r="J58" s="61"/>
      <c r="K58" s="60"/>
      <c r="L58" s="60"/>
      <c r="Q58" s="2"/>
    </row>
    <row r="59" s="1" customFormat="true" ht="15.75" hidden="false" customHeight="false" outlineLevel="0" collapsed="false">
      <c r="F59" s="60"/>
      <c r="G59" s="60"/>
      <c r="H59" s="60"/>
      <c r="I59" s="60"/>
      <c r="J59" s="61"/>
      <c r="K59" s="60"/>
      <c r="L59" s="60"/>
      <c r="Q59" s="2"/>
    </row>
    <row r="60" s="1" customFormat="true" ht="15.75" hidden="false" customHeight="false" outlineLevel="0" collapsed="false">
      <c r="F60" s="60"/>
      <c r="G60" s="60"/>
      <c r="H60" s="60"/>
      <c r="I60" s="60"/>
      <c r="J60" s="61"/>
      <c r="K60" s="60"/>
      <c r="L60" s="60"/>
      <c r="Q60" s="2"/>
    </row>
    <row r="61" s="1" customFormat="true" ht="15.75" hidden="false" customHeight="false" outlineLevel="0" collapsed="false">
      <c r="F61" s="60"/>
      <c r="G61" s="60"/>
      <c r="H61" s="60"/>
      <c r="I61" s="60"/>
      <c r="J61" s="61"/>
      <c r="K61" s="60"/>
      <c r="L61" s="60"/>
      <c r="Q61" s="2"/>
    </row>
    <row r="62" s="1" customFormat="true" ht="15.75" hidden="false" customHeight="false" outlineLevel="0" collapsed="false">
      <c r="F62" s="60"/>
      <c r="G62" s="60"/>
      <c r="H62" s="60"/>
      <c r="I62" s="60"/>
      <c r="J62" s="61"/>
      <c r="K62" s="60"/>
      <c r="L62" s="60"/>
      <c r="Q62" s="2"/>
    </row>
    <row r="63" s="1" customFormat="true" ht="15.75" hidden="false" customHeight="false" outlineLevel="0" collapsed="false">
      <c r="F63" s="60"/>
      <c r="G63" s="60"/>
      <c r="H63" s="60"/>
      <c r="I63" s="60"/>
      <c r="J63" s="61"/>
      <c r="K63" s="60"/>
      <c r="L63" s="60"/>
      <c r="Q63" s="2"/>
    </row>
    <row r="64" s="1" customFormat="true" ht="15.75" hidden="false" customHeight="false" outlineLevel="0" collapsed="false">
      <c r="F64" s="60"/>
      <c r="G64" s="60"/>
      <c r="H64" s="60"/>
      <c r="I64" s="60"/>
      <c r="J64" s="61"/>
      <c r="K64" s="60"/>
      <c r="L64" s="60"/>
      <c r="Q64" s="2"/>
    </row>
    <row r="65" s="1" customFormat="true" ht="15.75" hidden="false" customHeight="false" outlineLevel="0" collapsed="false">
      <c r="F65" s="60"/>
      <c r="G65" s="60"/>
      <c r="H65" s="60"/>
      <c r="I65" s="60"/>
      <c r="J65" s="61"/>
      <c r="K65" s="60"/>
      <c r="L65" s="60"/>
      <c r="Q65" s="2"/>
    </row>
    <row r="66" s="1" customFormat="true" ht="15.75" hidden="false" customHeight="false" outlineLevel="0" collapsed="false">
      <c r="F66" s="60"/>
      <c r="G66" s="60"/>
      <c r="H66" s="60"/>
      <c r="I66" s="60"/>
      <c r="J66" s="61"/>
      <c r="K66" s="60"/>
      <c r="L66" s="60"/>
      <c r="Q66" s="2"/>
    </row>
    <row r="67" s="1" customFormat="true" ht="15.75" hidden="false" customHeight="false" outlineLevel="0" collapsed="false">
      <c r="F67" s="60"/>
      <c r="G67" s="60"/>
      <c r="H67" s="60"/>
      <c r="I67" s="60"/>
      <c r="J67" s="61"/>
      <c r="K67" s="60"/>
      <c r="L67" s="60"/>
      <c r="Q67" s="2"/>
    </row>
    <row r="68" s="1" customFormat="true" ht="15.75" hidden="false" customHeight="false" outlineLevel="0" collapsed="false">
      <c r="F68" s="60"/>
      <c r="G68" s="60"/>
      <c r="H68" s="60"/>
      <c r="I68" s="60"/>
      <c r="J68" s="61"/>
      <c r="K68" s="60"/>
      <c r="L68" s="60"/>
      <c r="Q68" s="2"/>
    </row>
    <row r="69" s="1" customFormat="true" ht="15.75" hidden="false" customHeight="false" outlineLevel="0" collapsed="false">
      <c r="F69" s="60"/>
      <c r="G69" s="60"/>
      <c r="H69" s="60"/>
      <c r="I69" s="60"/>
      <c r="J69" s="61"/>
      <c r="K69" s="60"/>
      <c r="L69" s="60"/>
      <c r="Q69" s="2"/>
    </row>
  </sheetData>
  <mergeCells count="22">
    <mergeCell ref="E5:M5"/>
    <mergeCell ref="E6:M6"/>
    <mergeCell ref="E7:M7"/>
    <mergeCell ref="E9:M9"/>
    <mergeCell ref="E10:M10"/>
    <mergeCell ref="E11:M11"/>
    <mergeCell ref="F41:H41"/>
    <mergeCell ref="F44:K44"/>
    <mergeCell ref="G46:H46"/>
    <mergeCell ref="J46:K46"/>
    <mergeCell ref="F47:H47"/>
    <mergeCell ref="J47:L47"/>
    <mergeCell ref="F48:H48"/>
    <mergeCell ref="J48:L48"/>
    <mergeCell ref="F49:H49"/>
    <mergeCell ref="J49:L49"/>
    <mergeCell ref="J50:L50"/>
    <mergeCell ref="F51:H51"/>
    <mergeCell ref="J51:L51"/>
    <mergeCell ref="F55:L55"/>
    <mergeCell ref="F56:L56"/>
    <mergeCell ref="F57:L57"/>
  </mergeCells>
  <printOptions headings="false" gridLines="false" gridLinesSet="true" horizontalCentered="true" verticalCentered="true"/>
  <pageMargins left="0" right="0" top="0" bottom="0.827083333333333" header="0.511805555555555" footer="0.511805555555555"/>
  <pageSetup paperSize="1" scale="5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  <Company>Comision Nacional de Etica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2006-07-11T17:39:34Z</dcterms:created>
  <dc:creator>Comision Nacional de Etica</dc:creator>
  <dc:description/>
  <dc:language>es-DO</dc:language>
  <cp:lastModifiedBy>asis.admin</cp:lastModifiedBy>
  <cp:lastPrinted>2023-01-16T13:25:12Z</cp:lastPrinted>
  <dcterms:modified xsi:type="dcterms:W3CDTF">2023-01-16T13:26:14Z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Comision Nacional de Etica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