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7.png" ContentType="image/png"/>
  <Override PartName="/xl/media/image8.jpeg" ContentType="image/jpeg"/>
  <Override PartName="/xl/media/image9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3 mesual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<sst xmlns="http://schemas.openxmlformats.org/spreadsheetml/2006/main" count="98" uniqueCount="97">
  <si>
    <t xml:space="preserve">MINISTERIO DE DEFENSA</t>
  </si>
  <si>
    <t xml:space="preserve">                                   CUERPO ESPECIALIZADO EN SEGURIDAD AEROPORTUARIA Y DE LA AVIACION CIVIL </t>
  </si>
  <si>
    <t xml:space="preserve">Año 2022</t>
  </si>
  <si>
    <t xml:space="preserve">Ejecución de Gasto y Aplicaciones financieras </t>
  </si>
  <si>
    <t xml:space="preserve">En RD$</t>
  </si>
  <si>
    <t xml:space="preserve">DETALLE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</si>
  <si>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</si>
  <si>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</si>
  <si>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</si>
  <si>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</si>
  <si>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</si>
  <si>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</si>
  <si>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</si>
  <si>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</si>
  <si>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</si>
  <si>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</si>
  <si>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</si>
  <si>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</si>
  <si>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</si>
  <si>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</si>
  <si>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</si>
  <si>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</si>
  <si>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</si>
  <si>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</si>
  <si>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</si>
  <si>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</si>
  <si>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</si>
  <si>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</si>
  <si>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</si>
  <si>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</si>
  <si>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</si>
  <si>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</si>
  <si>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</si>
  <si>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</si>
  <si>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</si>
  <si>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</si>
  <si>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</si>
  <si>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</si>
  <si>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</si>
  <si>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</si>
  <si>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</si>
  <si>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</si>
  <si>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</si>
  <si>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</si>
  <si>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</si>
  <si>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</si>
  <si>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</si>
  <si>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</si>
  <si>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</si>
  <si>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</si>
  <si>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</si>
  <si>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</si>
  <si>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</si>
  <si>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</si>
  <si>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</si>
  <si>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</si>
  <si>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</si>
  <si>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</si>
  <si>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</si>
  <si>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</si>
  <si>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</si>
  <si>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</si>
  <si>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</si>
  <si>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</si>
  <si>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</si>
  <si>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</si>
  <si>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</si>
  <si>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</si>
  <si>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</si>
  <si>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</si>
  <si>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</si>
  <si>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</si>
  <si>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</si>
  <si>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</si>
  <si>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</si>
  <si>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</si>
  <si>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</si>
  <si>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</si>
  <si>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</si>
  <si>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</si>
  <si>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</si>
  <si>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</si>
  <si>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</si>
  <si>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</si>
  <si>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</si>
  <si>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</si>
  <si>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</si>
  <si>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t xml:space="preserve">Fuente: SIGEF
Fecha de Registro: Del 31 de mayo del 2022
Fecha de imputación: Hasta el 31 de mayo  del 2022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</si>
  <si>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</si>
  <si>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</si>
  <si>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</si>
  <si>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LIC. FRANCISCO MEDINA CRISOSTOMO                                                                     LIC. JOSE LUIS GUTIEREZ ALMONTE</t>
  </si>
  <si>
    <t xml:space="preserve">LIC. ALCIBIADES ROSARIO TOLENTINO,</t>
  </si>
  <si>
    <t xml:space="preserve">           Tte. Coronel Contador, FARD                                                                                           Tte. Coronel Contador, FARD</t>
  </si>
  <si>
    <t xml:space="preserve">Coronel Contador, FARD</t>
  </si>
  <si>
    <t xml:space="preserve">   Enc. Dep. De Presupuesto del CESAC                                                Subdirector de Contabilidad del CESAC</t>
  </si>
  <si>
    <t xml:space="preserve">Director Financiero del CESAC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</si>
</sst>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/>
      <top style="thin">
        <color rgb="FF8FAADC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9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6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9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9" fillId="0" borderId="0" xfId="15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jpeg"/><Relationship Id="rId3" Type="http://schemas.openxmlformats.org/officeDocument/2006/relationships/image" Target="../media/image9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1646640</xdr:colOff>
      <xdr:row>5</xdr:row>
      <xdr:rowOff>18000</xdr:rowOff>
    </xdr:to>
    <xdr:sp>
      <xdr:nvSpPr>
        <xdr:cNvPr id="0" name="CustomShape 1"/>
        <xdr:cNvSpPr/>
      </xdr:nvSpPr>
      <xdr:spPr>
        <a:xfrm>
          <a:off x="9360" y="533160"/>
          <a:ext cx="1637280" cy="694440"/>
        </a:xfrm>
        <a:prstGeom prst="rect">
          <a:avLst/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1791720</xdr:colOff>
      <xdr:row>6</xdr:row>
      <xdr:rowOff>2880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0560" y="221040"/>
          <a:ext cx="1721160" cy="1191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1034280</xdr:colOff>
      <xdr:row>1</xdr:row>
      <xdr:rowOff>58680</xdr:rowOff>
    </xdr:from>
    <xdr:to>
      <xdr:col>7</xdr:col>
      <xdr:colOff>47160</xdr:colOff>
      <xdr:row>7</xdr:row>
      <xdr:rowOff>9360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14356440" y="249120"/>
          <a:ext cx="1561680" cy="13698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991800</xdr:colOff>
      <xdr:row>1</xdr:row>
      <xdr:rowOff>111240</xdr:rowOff>
    </xdr:from>
    <xdr:to>
      <xdr:col>6</xdr:col>
      <xdr:colOff>1222200</xdr:colOff>
      <xdr:row>7</xdr:row>
      <xdr:rowOff>2520</xdr:rowOff>
    </xdr:to>
    <xdr:pic>
      <xdr:nvPicPr>
        <xdr:cNvPr id="3" name="0 Imagen_0" descr="Logo CESA con efecto copia.jpg"/>
        <xdr:cNvPicPr/>
      </xdr:nvPicPr>
      <xdr:blipFill>
        <a:blip r:embed="rId3"/>
        <a:stretch/>
      </xdr:blipFill>
      <xdr:spPr>
        <a:xfrm>
          <a:off x="14313960" y="301680"/>
          <a:ext cx="1509120" cy="1310400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ejecucion-presupuestaria-mayo-x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2 Presupuesto Aprobado firmado"/>
    </sheetNames>
    <sheetDataSet>
      <sheetData sheetId="0">
        <row r="12">
          <cell r="G12">
            <v>60050521</v>
          </cell>
        </row>
        <row r="13">
          <cell r="G13">
            <v>3632897.25</v>
          </cell>
        </row>
        <row r="14">
          <cell r="G14">
            <v>0</v>
          </cell>
          <cell r="H14">
            <v>0</v>
          </cell>
        </row>
        <row r="15">
          <cell r="G15">
            <v>0</v>
          </cell>
          <cell r="H15">
            <v>0</v>
          </cell>
        </row>
        <row r="16">
          <cell r="G16">
            <v>2358323.57</v>
          </cell>
        </row>
        <row r="18">
          <cell r="G18">
            <v>88920</v>
          </cell>
        </row>
        <row r="19">
          <cell r="G19">
            <v>611238.82</v>
          </cell>
        </row>
        <row r="20">
          <cell r="G20">
            <v>121200</v>
          </cell>
        </row>
        <row r="21">
          <cell r="G21">
            <v>0</v>
          </cell>
        </row>
        <row r="22">
          <cell r="G22">
            <v>711540</v>
          </cell>
        </row>
        <row r="23">
          <cell r="G23">
            <v>0</v>
          </cell>
          <cell r="H23">
            <v>0</v>
          </cell>
        </row>
        <row r="24">
          <cell r="G24">
            <v>1132241.86</v>
          </cell>
          <cell r="H24">
            <v>0</v>
          </cell>
        </row>
        <row r="25">
          <cell r="G25">
            <v>0</v>
          </cell>
          <cell r="H25">
            <v>0</v>
          </cell>
        </row>
        <row r="26">
          <cell r="G26">
            <v>0</v>
          </cell>
        </row>
        <row r="28">
          <cell r="G28">
            <v>6241200</v>
          </cell>
        </row>
        <row r="29">
          <cell r="G29">
            <v>0</v>
          </cell>
          <cell r="H29">
            <v>0</v>
          </cell>
        </row>
        <row r="30">
          <cell r="G30">
            <v>1219996.1</v>
          </cell>
        </row>
        <row r="31">
          <cell r="G31">
            <v>986130.08</v>
          </cell>
        </row>
        <row r="32">
          <cell r="G32">
            <v>161660</v>
          </cell>
        </row>
        <row r="33">
          <cell r="G33">
            <v>0</v>
          </cell>
        </row>
        <row r="34">
          <cell r="G34">
            <v>1182120.21</v>
          </cell>
        </row>
        <row r="35">
          <cell r="G35">
            <v>0</v>
          </cell>
          <cell r="H35">
            <v>0</v>
          </cell>
        </row>
        <row r="36">
          <cell r="G36">
            <v>2985394.98</v>
          </cell>
        </row>
        <row r="54">
          <cell r="G54">
            <v>163664.82</v>
          </cell>
        </row>
      </sheetData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G10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E108" activeCellId="0" sqref="E108"/>
    </sheetView>
  </sheetViews>
  <sheetFormatPr defaultColWidth="11.4609375" defaultRowHeight="15" zeroHeight="false" outlineLevelRow="0" outlineLevelCol="0"/>
  <cols>
    <col collapsed="false" customWidth="true" hidden="false" outlineLevel="0" max="1" min="1" style="0" width="109.57"/>
    <col collapsed="false" customWidth="true" hidden="false" outlineLevel="0" max="2" min="2" style="0" width="25.29"/>
    <col collapsed="false" customWidth="true" hidden="false" outlineLevel="0" max="3" min="3" style="0" width="18.12"/>
    <col collapsed="false" customWidth="true" hidden="false" outlineLevel="0" max="4" min="4" style="0" width="18.42"/>
    <col collapsed="false" customWidth="true" hidden="false" outlineLevel="0" max="5" min="5" style="0" width="17.4"/>
    <col collapsed="false" customWidth="true" hidden="false" outlineLevel="0" max="6" min="6" style="0" width="18.12"/>
    <col collapsed="false" customWidth="true" hidden="false" outlineLevel="0" max="7" min="7" style="0" width="18"/>
  </cols>
  <sheetData>
    <row r="3" customFormat="false" ht="28.5" hidden="false" customHeight="true" outlineLevel="0" collapsed="false">
      <c r="A3" s="1" t="s">
        <v>0</v>
      </c>
      <c r="B3" s="1"/>
      <c r="C3" s="1"/>
      <c r="D3" s="1"/>
      <c r="E3" s="1"/>
      <c r="F3" s="1"/>
      <c r="G3" s="1"/>
    </row>
    <row r="4" customFormat="false" ht="21" hidden="false" customHeight="true" outlineLevel="0" collapsed="false">
      <c r="A4" s="2" t="s">
        <v>1</v>
      </c>
      <c r="B4" s="2"/>
      <c r="C4" s="2"/>
      <c r="D4" s="2"/>
      <c r="E4" s="2"/>
      <c r="F4" s="2"/>
      <c r="G4" s="2"/>
    </row>
    <row r="5" customFormat="false" ht="15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5.75" hidden="false" customHeight="true" outlineLevel="0" collapsed="false">
      <c r="A6" s="4" t="s">
        <v>3</v>
      </c>
      <c r="B6" s="4"/>
      <c r="C6" s="4"/>
      <c r="D6" s="4"/>
      <c r="E6" s="4"/>
      <c r="F6" s="4"/>
      <c r="G6" s="4"/>
    </row>
    <row r="7" customFormat="false" ht="15.75" hidden="false" customHeight="true" outlineLevel="0" collapsed="false">
      <c r="A7" s="5" t="s">
        <v>4</v>
      </c>
      <c r="B7" s="5"/>
      <c r="C7" s="5"/>
      <c r="D7" s="5"/>
      <c r="E7" s="5"/>
      <c r="F7" s="5"/>
      <c r="G7" s="5"/>
    </row>
    <row r="9" customFormat="false" ht="18" hidden="false" customHeight="true" outlineLevel="0" collapsed="false">
      <c r="A9" s="6" t="s">
        <v>5</v>
      </c>
      <c r="B9" s="7" t="s">
        <v>6</v>
      </c>
      <c r="C9" s="7" t="s">
        <v>7</v>
      </c>
      <c r="D9" s="8" t="s">
        <v>8</v>
      </c>
      <c r="E9" s="8" t="s">
        <v>9</v>
      </c>
      <c r="F9" s="8" t="s">
        <v>10</v>
      </c>
      <c r="G9" s="7" t="s">
        <v>11</v>
      </c>
    </row>
    <row r="10" customFormat="false" ht="1.15" hidden="false" customHeight="true" outlineLevel="0" collapsed="false">
      <c r="A10" s="6"/>
      <c r="B10" s="7"/>
      <c r="C10" s="7"/>
      <c r="D10" s="8" t="s">
        <v>9</v>
      </c>
      <c r="E10" s="9"/>
      <c r="F10" s="9"/>
      <c r="G10" s="7"/>
    </row>
    <row r="11" customFormat="false" ht="15.75" hidden="false" customHeight="false" outlineLevel="0" collapsed="false">
      <c r="A11" s="10" t="s">
        <v>12</v>
      </c>
      <c r="B11" s="11" t="n">
        <f aca="false">+B12+B18+B28+B54</f>
        <v>75167187.01</v>
      </c>
      <c r="C11" s="11" t="n">
        <f aca="false">+C12+C18+C28</f>
        <v>78896361.11</v>
      </c>
      <c r="D11" s="11" t="n">
        <f aca="false">+D12+D18+D28</f>
        <v>79198269.04</v>
      </c>
      <c r="E11" s="11" t="n">
        <f aca="false">+E12+E18+E28+E54</f>
        <v>81647048.69</v>
      </c>
      <c r="F11" s="11" t="n">
        <f aca="false">+F12+F18+F28+F54</f>
        <v>79103465.25</v>
      </c>
      <c r="G11" s="11" t="n">
        <f aca="false">+B11+C11+D11+E11+F11</f>
        <v>394012331.1</v>
      </c>
    </row>
    <row r="12" s="14" customFormat="true" ht="15.75" hidden="false" customHeight="false" outlineLevel="0" collapsed="false">
      <c r="A12" s="12" t="s">
        <v>13</v>
      </c>
      <c r="B12" s="13" t="n">
        <f aca="false">+B13+B14+B15+B16+B17</f>
        <v>65513164.82</v>
      </c>
      <c r="C12" s="13" t="n">
        <f aca="false">+C13+C14+C15+C16+C17</f>
        <v>65921487.42</v>
      </c>
      <c r="D12" s="13" t="n">
        <f aca="false">+D13+D14+D15+D16+D17</f>
        <v>65699623.92</v>
      </c>
      <c r="E12" s="13" t="n">
        <f aca="false">+E13+E14+E15+E16+E17</f>
        <v>66041741.82</v>
      </c>
      <c r="F12" s="13" t="n">
        <f aca="false">+F13+F14+F15+F16+F17</f>
        <v>65880848.47</v>
      </c>
      <c r="G12" s="13" t="n">
        <f aca="false">+G13+G14+G15+G16+G17</f>
        <v>329056866.45</v>
      </c>
    </row>
    <row r="13" customFormat="false" ht="15.75" hidden="false" customHeight="false" outlineLevel="0" collapsed="false">
      <c r="A13" s="15" t="s">
        <v>14</v>
      </c>
      <c r="B13" s="16" t="n">
        <v>59537421</v>
      </c>
      <c r="C13" s="16" t="n">
        <v>59948821</v>
      </c>
      <c r="D13" s="16" t="n">
        <v>59761321</v>
      </c>
      <c r="E13" s="16" t="n">
        <f aca="false">+'[1]P2 Presupuesto Aprobado firmado'!G12</f>
        <v>60050521</v>
      </c>
      <c r="F13" s="16" t="n">
        <v>59910321</v>
      </c>
      <c r="G13" s="16" t="n">
        <f aca="false">+B13+C13+D13+E13+F13</f>
        <v>299208405</v>
      </c>
    </row>
    <row r="14" customFormat="false" ht="15.75" hidden="false" customHeight="false" outlineLevel="0" collapsed="false">
      <c r="A14" s="15" t="s">
        <v>15</v>
      </c>
      <c r="B14" s="16" t="n">
        <v>3626124.75</v>
      </c>
      <c r="C14" s="16" t="n">
        <v>3623544.75</v>
      </c>
      <c r="D14" s="16" t="n">
        <v>3604932.25</v>
      </c>
      <c r="E14" s="16" t="n">
        <f aca="false">+'[1]P2 Presupuesto Aprobado firmado'!G13</f>
        <v>3632897.25</v>
      </c>
      <c r="F14" s="16" t="n">
        <v>3606939.75</v>
      </c>
      <c r="G14" s="16" t="n">
        <f aca="false">+B14+C14+D14+E14+F14</f>
        <v>18094438.75</v>
      </c>
    </row>
    <row r="15" customFormat="false" ht="15.75" hidden="false" customHeight="false" outlineLevel="0" collapsed="false">
      <c r="A15" s="15" t="s">
        <v>16</v>
      </c>
      <c r="B15" s="17" t="n">
        <v>0</v>
      </c>
      <c r="C15" s="17" t="n">
        <v>0</v>
      </c>
      <c r="D15" s="17" t="n">
        <v>0</v>
      </c>
      <c r="E15" s="16" t="n">
        <f aca="false">+'[1]P2 Presupuesto Aprobado firmado'!G14</f>
        <v>0</v>
      </c>
      <c r="F15" s="16" t="n">
        <f aca="false">+'[1]P2 Presupuesto Aprobado firmado'!H14</f>
        <v>0</v>
      </c>
      <c r="G15" s="16" t="n">
        <f aca="false">+B15+C15+D15+E15+F15</f>
        <v>0</v>
      </c>
    </row>
    <row r="16" customFormat="false" ht="15.75" hidden="false" customHeight="false" outlineLevel="0" collapsed="false">
      <c r="A16" s="15" t="s">
        <v>17</v>
      </c>
      <c r="B16" s="17" t="n">
        <v>0</v>
      </c>
      <c r="C16" s="17" t="n">
        <v>0</v>
      </c>
      <c r="D16" s="17" t="n">
        <v>0</v>
      </c>
      <c r="E16" s="16" t="n">
        <f aca="false">+'[1]P2 Presupuesto Aprobado firmado'!G15</f>
        <v>0</v>
      </c>
      <c r="F16" s="16" t="n">
        <f aca="false">+'[1]P2 Presupuesto Aprobado firmado'!H15</f>
        <v>0</v>
      </c>
      <c r="G16" s="16" t="n">
        <f aca="false">+B16+C16+D16+E16+F16</f>
        <v>0</v>
      </c>
    </row>
    <row r="17" customFormat="false" ht="15.75" hidden="false" customHeight="false" outlineLevel="0" collapsed="false">
      <c r="A17" s="15" t="s">
        <v>18</v>
      </c>
      <c r="B17" s="18" t="n">
        <v>2349619.07</v>
      </c>
      <c r="C17" s="18" t="n">
        <v>2349121.67</v>
      </c>
      <c r="D17" s="18" t="n">
        <v>2333370.67</v>
      </c>
      <c r="E17" s="16" t="n">
        <f aca="false">+'[1]P2 Presupuesto Aprobado firmado'!G16</f>
        <v>2358323.57</v>
      </c>
      <c r="F17" s="16" t="n">
        <v>2363587.72</v>
      </c>
      <c r="G17" s="16" t="n">
        <f aca="false">+B17+C17+D17+E17+F17</f>
        <v>11754022.7</v>
      </c>
    </row>
    <row r="18" s="14" customFormat="true" ht="15.75" hidden="false" customHeight="false" outlineLevel="0" collapsed="false">
      <c r="A18" s="12" t="s">
        <v>19</v>
      </c>
      <c r="B18" s="13" t="n">
        <f aca="false">+B19+B20+B21+B22+B23+B24+B25+B26+B27</f>
        <v>1715101.26</v>
      </c>
      <c r="C18" s="13" t="n">
        <f aca="false">+C19+C20+C21+C22+C23+C24+C25+C26+C27</f>
        <v>2376528.62</v>
      </c>
      <c r="D18" s="13" t="n">
        <f aca="false">+D19+D20+D21+D22+D23+D24+D25+D26+D27</f>
        <v>2443857.72</v>
      </c>
      <c r="E18" s="13" t="n">
        <f aca="false">+E19+E20+E21+E22+E23+E24+E25+E26+E27</f>
        <v>2665140.68</v>
      </c>
      <c r="F18" s="13" t="n">
        <f aca="false">+F19+F20+F21+F22+F23+F24+F25+F26+F27</f>
        <v>2761471.26</v>
      </c>
      <c r="G18" s="13" t="n">
        <f aca="false">+B18+C18+D18+E18+F18</f>
        <v>11962099.54</v>
      </c>
    </row>
    <row r="19" customFormat="false" ht="15.75" hidden="false" customHeight="false" outlineLevel="0" collapsed="false">
      <c r="A19" s="15" t="s">
        <v>20</v>
      </c>
      <c r="B19" s="18" t="n">
        <v>1406861.26</v>
      </c>
      <c r="C19" s="18" t="n">
        <v>590520.32</v>
      </c>
      <c r="D19" s="18" t="n">
        <v>1412334.62</v>
      </c>
      <c r="E19" s="18" t="n">
        <f aca="false">+'[1]P2 Presupuesto Aprobado firmado'!G18</f>
        <v>88920</v>
      </c>
      <c r="F19" s="18" t="n">
        <v>1496955.66</v>
      </c>
      <c r="G19" s="18" t="n">
        <f aca="false">+B19+C19+D19+E19+F19</f>
        <v>4995591.86</v>
      </c>
    </row>
    <row r="20" customFormat="false" ht="15.75" hidden="false" customHeight="false" outlineLevel="0" collapsed="false">
      <c r="A20" s="15" t="s">
        <v>21</v>
      </c>
      <c r="B20" s="17" t="n">
        <v>0</v>
      </c>
      <c r="C20" s="17" t="n">
        <v>0</v>
      </c>
      <c r="D20" s="17" t="n">
        <v>0</v>
      </c>
      <c r="E20" s="18" t="n">
        <f aca="false">+'[1]P2 Presupuesto Aprobado firmado'!G19</f>
        <v>611238.82</v>
      </c>
      <c r="F20" s="18" t="n">
        <v>148680</v>
      </c>
      <c r="G20" s="18" t="n">
        <f aca="false">+B20+C20+D20+E20+F20</f>
        <v>759918.82</v>
      </c>
    </row>
    <row r="21" customFormat="false" ht="15.75" hidden="false" customHeight="false" outlineLevel="0" collapsed="false">
      <c r="A21" s="15" t="s">
        <v>22</v>
      </c>
      <c r="B21" s="18" t="n">
        <v>39200</v>
      </c>
      <c r="C21" s="18" t="n">
        <v>167700</v>
      </c>
      <c r="D21" s="18" t="n">
        <v>149400</v>
      </c>
      <c r="E21" s="18" t="n">
        <f aca="false">+'[1]P2 Presupuesto Aprobado firmado'!G20</f>
        <v>121200</v>
      </c>
      <c r="F21" s="17" t="n">
        <v>209800</v>
      </c>
      <c r="G21" s="18" t="n">
        <f aca="false">+B21+C21+D21+E21+F21</f>
        <v>687300</v>
      </c>
    </row>
    <row r="22" customFormat="false" ht="15.75" hidden="false" customHeight="false" outlineLevel="0" collapsed="false">
      <c r="A22" s="15" t="s">
        <v>23</v>
      </c>
      <c r="B22" s="17" t="n">
        <v>0</v>
      </c>
      <c r="C22" s="17" t="n">
        <v>0</v>
      </c>
      <c r="D22" s="17" t="n">
        <v>0</v>
      </c>
      <c r="E22" s="17" t="n">
        <f aca="false">+'[1]P2 Presupuesto Aprobado firmado'!G21</f>
        <v>0</v>
      </c>
      <c r="F22" s="17" t="n">
        <v>0</v>
      </c>
      <c r="G22" s="17" t="n">
        <f aca="false">+B22+C22+D22+E22+F22</f>
        <v>0</v>
      </c>
    </row>
    <row r="23" customFormat="false" ht="15.75" hidden="false" customHeight="false" outlineLevel="0" collapsed="false">
      <c r="A23" s="15" t="s">
        <v>24</v>
      </c>
      <c r="B23" s="18" t="n">
        <v>269040</v>
      </c>
      <c r="C23" s="18" t="n">
        <v>345740</v>
      </c>
      <c r="D23" s="18" t="n">
        <v>269040</v>
      </c>
      <c r="E23" s="18" t="n">
        <f aca="false">+'[1]P2 Presupuesto Aprobado firmado'!G22</f>
        <v>711540</v>
      </c>
      <c r="F23" s="18" t="n">
        <v>743636</v>
      </c>
      <c r="G23" s="18" t="n">
        <f aca="false">+B23+C23+D23+E23+F23</f>
        <v>2338996</v>
      </c>
    </row>
    <row r="24" customFormat="false" ht="15.75" hidden="false" customHeight="false" outlineLevel="0" collapsed="false">
      <c r="A24" s="15" t="s">
        <v>25</v>
      </c>
      <c r="B24" s="17" t="n">
        <v>0</v>
      </c>
      <c r="C24" s="18" t="n">
        <v>944079.9</v>
      </c>
      <c r="D24" s="18" t="n">
        <v>613083.1</v>
      </c>
      <c r="E24" s="17" t="n">
        <f aca="false">+'[1]P2 Presupuesto Aprobado firmado'!G23</f>
        <v>0</v>
      </c>
      <c r="F24" s="17" t="n">
        <f aca="false">+'[1]P2 Presupuesto Aprobado firmado'!H23</f>
        <v>0</v>
      </c>
      <c r="G24" s="18" t="n">
        <f aca="false">+B24+C24+D24+E24+F24</f>
        <v>1557163</v>
      </c>
    </row>
    <row r="25" customFormat="false" ht="15.75" hidden="false" customHeight="false" outlineLevel="0" collapsed="false">
      <c r="A25" s="15" t="s">
        <v>26</v>
      </c>
      <c r="B25" s="17" t="n">
        <v>0</v>
      </c>
      <c r="C25" s="18" t="n">
        <v>328488.4</v>
      </c>
      <c r="D25" s="17" t="n">
        <v>0</v>
      </c>
      <c r="E25" s="18" t="n">
        <f aca="false">+'[1]P2 Presupuesto Aprobado firmado'!G24</f>
        <v>1132241.86</v>
      </c>
      <c r="F25" s="17" t="n">
        <f aca="false">+'[1]P2 Presupuesto Aprobado firmado'!H24</f>
        <v>0</v>
      </c>
      <c r="G25" s="18" t="n">
        <f aca="false">+B25+C25+D25+E25+F25</f>
        <v>1460730.26</v>
      </c>
    </row>
    <row r="26" customFormat="false" ht="15.75" hidden="false" customHeight="false" outlineLevel="0" collapsed="false">
      <c r="A26" s="15" t="s">
        <v>27</v>
      </c>
      <c r="B26" s="17" t="n">
        <v>0</v>
      </c>
      <c r="C26" s="17" t="n">
        <v>0</v>
      </c>
      <c r="D26" s="17" t="n">
        <v>0</v>
      </c>
      <c r="E26" s="17" t="n">
        <f aca="false">+'[1]P2 Presupuesto Aprobado firmado'!G25</f>
        <v>0</v>
      </c>
      <c r="F26" s="17" t="n">
        <f aca="false">+'[1]P2 Presupuesto Aprobado firmado'!H25</f>
        <v>0</v>
      </c>
      <c r="G26" s="17" t="n">
        <f aca="false">+B26+C26+D26+E26+F26</f>
        <v>0</v>
      </c>
    </row>
    <row r="27" customFormat="false" ht="15.75" hidden="false" customHeight="false" outlineLevel="0" collapsed="false">
      <c r="A27" s="15" t="s">
        <v>28</v>
      </c>
      <c r="B27" s="17" t="n">
        <v>0</v>
      </c>
      <c r="C27" s="17" t="n">
        <v>0</v>
      </c>
      <c r="D27" s="17" t="n">
        <v>0</v>
      </c>
      <c r="E27" s="17" t="n">
        <f aca="false">+'[1]P2 Presupuesto Aprobado firmado'!G26</f>
        <v>0</v>
      </c>
      <c r="F27" s="18" t="n">
        <v>162399.6</v>
      </c>
      <c r="G27" s="18" t="n">
        <f aca="false">+B27+C27+D27+E27+F27</f>
        <v>162399.6</v>
      </c>
    </row>
    <row r="28" s="14" customFormat="true" ht="15.75" hidden="false" customHeight="false" outlineLevel="0" collapsed="false">
      <c r="A28" s="12" t="s">
        <v>29</v>
      </c>
      <c r="B28" s="13" t="n">
        <f aca="false">+B29+B30+B31+B32+B33+B34+B35+B36+B37</f>
        <v>7938920.93</v>
      </c>
      <c r="C28" s="13" t="n">
        <f aca="false">+C29+C30+C31+C32+C33+C34+C35+C36+C37</f>
        <v>10598345.07</v>
      </c>
      <c r="D28" s="13" t="n">
        <f aca="false">+D29+D30+D31+D32+D33+D34+D35+D36+D37</f>
        <v>11054787.4</v>
      </c>
      <c r="E28" s="13" t="n">
        <f aca="false">+E29+E30+E31+E32+E33+E34+E35+E36+E37</f>
        <v>12776501.37</v>
      </c>
      <c r="F28" s="13" t="n">
        <f aca="false">+F29+F30+F31+F32+F33+F34+F35+F36+F37</f>
        <v>10461145.52</v>
      </c>
      <c r="G28" s="13" t="n">
        <f aca="false">+B28+C28+D28+E28+F28</f>
        <v>52829700.29</v>
      </c>
    </row>
    <row r="29" customFormat="false" ht="15.75" hidden="false" customHeight="false" outlineLevel="0" collapsed="false">
      <c r="A29" s="15" t="s">
        <v>30</v>
      </c>
      <c r="B29" s="18" t="n">
        <v>6644960</v>
      </c>
      <c r="C29" s="18" t="n">
        <v>6085920</v>
      </c>
      <c r="D29" s="18" t="n">
        <v>6507830</v>
      </c>
      <c r="E29" s="18" t="n">
        <f aca="false">+'[1]P2 Presupuesto Aprobado firmado'!G28</f>
        <v>6241200</v>
      </c>
      <c r="F29" s="18" t="n">
        <v>6688240</v>
      </c>
      <c r="G29" s="18" t="n">
        <f aca="false">+B29+C29+D29+E29+F29</f>
        <v>32168150</v>
      </c>
    </row>
    <row r="30" customFormat="false" ht="15.75" hidden="false" customHeight="false" outlineLevel="0" collapsed="false">
      <c r="A30" s="15" t="s">
        <v>31</v>
      </c>
      <c r="B30" s="19" t="n">
        <v>0</v>
      </c>
      <c r="C30" s="18" t="n">
        <v>666051</v>
      </c>
      <c r="D30" s="19" t="n">
        <v>0</v>
      </c>
      <c r="E30" s="17" t="n">
        <f aca="false">+'[1]P2 Presupuesto Aprobado firmado'!G29</f>
        <v>0</v>
      </c>
      <c r="F30" s="17" t="n">
        <f aca="false">+'[1]P2 Presupuesto Aprobado firmado'!H29</f>
        <v>0</v>
      </c>
      <c r="G30" s="18" t="n">
        <f aca="false">+B30+C30+D30+E30+F30</f>
        <v>666051</v>
      </c>
    </row>
    <row r="31" customFormat="false" ht="15.75" hidden="false" customHeight="false" outlineLevel="0" collapsed="false">
      <c r="A31" s="15" t="s">
        <v>32</v>
      </c>
      <c r="B31" s="19" t="n">
        <v>0</v>
      </c>
      <c r="C31" s="18" t="n">
        <v>160480</v>
      </c>
      <c r="D31" s="19" t="n">
        <v>0</v>
      </c>
      <c r="E31" s="18" t="n">
        <f aca="false">+'[1]P2 Presupuesto Aprobado firmado'!G30</f>
        <v>1219996.1</v>
      </c>
      <c r="F31" s="18" t="n">
        <v>48675</v>
      </c>
      <c r="G31" s="18" t="n">
        <f aca="false">+B31+C31+D31+E31+F31</f>
        <v>1429151.1</v>
      </c>
    </row>
    <row r="32" customFormat="false" ht="15.75" hidden="false" customHeight="false" outlineLevel="0" collapsed="false">
      <c r="A32" s="15" t="s">
        <v>33</v>
      </c>
      <c r="B32" s="19" t="n">
        <v>0</v>
      </c>
      <c r="C32" s="18" t="n">
        <v>489003.5</v>
      </c>
      <c r="D32" s="19" t="n">
        <v>0</v>
      </c>
      <c r="E32" s="18" t="n">
        <f aca="false">+'[1]P2 Presupuesto Aprobado firmado'!G31</f>
        <v>986130.08</v>
      </c>
      <c r="F32" s="17" t="n">
        <v>0</v>
      </c>
      <c r="G32" s="18" t="n">
        <f aca="false">+B32+C32+D32+E32+F32</f>
        <v>1475133.58</v>
      </c>
    </row>
    <row r="33" customFormat="false" ht="15.75" hidden="false" customHeight="false" outlineLevel="0" collapsed="false">
      <c r="A33" s="15" t="s">
        <v>34</v>
      </c>
      <c r="B33" s="19" t="n">
        <v>0</v>
      </c>
      <c r="C33" s="18" t="n">
        <v>5664</v>
      </c>
      <c r="D33" s="19" t="n">
        <v>0</v>
      </c>
      <c r="E33" s="18" t="n">
        <f aca="false">+'[1]P2 Presupuesto Aprobado firmado'!G32</f>
        <v>161660</v>
      </c>
      <c r="F33" s="18" t="n">
        <v>158592</v>
      </c>
      <c r="G33" s="18" t="n">
        <f aca="false">+B33+C33+D33+E33+F33</f>
        <v>325916</v>
      </c>
    </row>
    <row r="34" customFormat="false" ht="15.75" hidden="false" customHeight="false" outlineLevel="0" collapsed="false">
      <c r="A34" s="15" t="s">
        <v>35</v>
      </c>
      <c r="B34" s="19" t="n">
        <v>0</v>
      </c>
      <c r="C34" s="19" t="n">
        <v>0</v>
      </c>
      <c r="D34" s="19" t="n">
        <v>0</v>
      </c>
      <c r="E34" s="17" t="n">
        <f aca="false">+'[1]P2 Presupuesto Aprobado firmado'!G33</f>
        <v>0</v>
      </c>
      <c r="F34" s="18" t="n">
        <v>1516772</v>
      </c>
      <c r="G34" s="18" t="n">
        <f aca="false">+B34+C34+D34+E34+F34</f>
        <v>1516772</v>
      </c>
    </row>
    <row r="35" customFormat="false" ht="15.75" hidden="false" customHeight="false" outlineLevel="0" collapsed="false">
      <c r="A35" s="15" t="s">
        <v>36</v>
      </c>
      <c r="B35" s="18" t="n">
        <v>1293960.93</v>
      </c>
      <c r="C35" s="18" t="n">
        <v>1171821.77</v>
      </c>
      <c r="D35" s="18" t="n">
        <v>2673025.8</v>
      </c>
      <c r="E35" s="18" t="n">
        <f aca="false">+'[1]P2 Presupuesto Aprobado firmado'!G34</f>
        <v>1182120.21</v>
      </c>
      <c r="F35" s="18" t="n">
        <v>1361752.52</v>
      </c>
      <c r="G35" s="18" t="n">
        <f aca="false">+B35+C35+D35+E35+F35</f>
        <v>7682681.23</v>
      </c>
    </row>
    <row r="36" customFormat="false" ht="15.75" hidden="false" customHeight="false" outlineLevel="0" collapsed="false">
      <c r="A36" s="15" t="s">
        <v>37</v>
      </c>
      <c r="B36" s="19" t="n">
        <v>0</v>
      </c>
      <c r="C36" s="19" t="n">
        <v>0</v>
      </c>
      <c r="D36" s="19" t="n">
        <v>0</v>
      </c>
      <c r="E36" s="17" t="n">
        <f aca="false">+'[1]P2 Presupuesto Aprobado firmado'!G35</f>
        <v>0</v>
      </c>
      <c r="F36" s="17" t="n">
        <f aca="false">+'[1]P2 Presupuesto Aprobado firmado'!H35</f>
        <v>0</v>
      </c>
      <c r="G36" s="17" t="n">
        <f aca="false">+B36+C36+D36+E36+F36</f>
        <v>0</v>
      </c>
    </row>
    <row r="37" customFormat="false" ht="15.75" hidden="false" customHeight="false" outlineLevel="0" collapsed="false">
      <c r="A37" s="15" t="s">
        <v>38</v>
      </c>
      <c r="B37" s="19" t="n">
        <v>0</v>
      </c>
      <c r="C37" s="18" t="n">
        <v>2019404.8</v>
      </c>
      <c r="D37" s="18" t="n">
        <v>1873931.6</v>
      </c>
      <c r="E37" s="18" t="n">
        <f aca="false">+'[1]P2 Presupuesto Aprobado firmado'!G36</f>
        <v>2985394.98</v>
      </c>
      <c r="F37" s="18" t="n">
        <v>687114</v>
      </c>
      <c r="G37" s="18" t="n">
        <f aca="false">+B37+C37+D37+E37+F37</f>
        <v>7565845.38</v>
      </c>
    </row>
    <row r="38" customFormat="false" ht="15.75" hidden="false" customHeight="false" outlineLevel="0" collapsed="false">
      <c r="A38" s="12" t="s">
        <v>39</v>
      </c>
      <c r="B38" s="20" t="n">
        <v>0</v>
      </c>
      <c r="C38" s="20" t="n">
        <v>0</v>
      </c>
      <c r="D38" s="20" t="n">
        <v>0</v>
      </c>
      <c r="E38" s="20" t="n">
        <v>0</v>
      </c>
      <c r="F38" s="20" t="n">
        <v>0</v>
      </c>
      <c r="G38" s="20" t="n">
        <f aca="false">+B38+C38+D38+E38+F38</f>
        <v>0</v>
      </c>
    </row>
    <row r="39" customFormat="false" ht="15.75" hidden="false" customHeight="false" outlineLevel="0" collapsed="false">
      <c r="A39" s="15" t="s">
        <v>40</v>
      </c>
      <c r="B39" s="19" t="n">
        <v>0</v>
      </c>
      <c r="C39" s="19" t="n">
        <v>0</v>
      </c>
      <c r="D39" s="19" t="n">
        <v>0</v>
      </c>
      <c r="E39" s="19" t="n">
        <v>0</v>
      </c>
      <c r="F39" s="19" t="n">
        <v>0</v>
      </c>
      <c r="G39" s="19" t="n">
        <f aca="false">+B39+C39+D39+E39+F39</f>
        <v>0</v>
      </c>
    </row>
    <row r="40" customFormat="false" ht="15.75" hidden="false" customHeight="false" outlineLevel="0" collapsed="false">
      <c r="A40" s="15" t="s">
        <v>41</v>
      </c>
      <c r="B40" s="19" t="n">
        <v>0</v>
      </c>
      <c r="C40" s="19" t="n">
        <v>0</v>
      </c>
      <c r="D40" s="19" t="n">
        <v>0</v>
      </c>
      <c r="E40" s="19" t="n">
        <v>0</v>
      </c>
      <c r="F40" s="19" t="n">
        <v>0</v>
      </c>
      <c r="G40" s="19" t="n">
        <f aca="false">+B40+C40+D40+E40+F40</f>
        <v>0</v>
      </c>
    </row>
    <row r="41" customFormat="false" ht="15.75" hidden="false" customHeight="false" outlineLevel="0" collapsed="false">
      <c r="A41" s="15" t="s">
        <v>42</v>
      </c>
      <c r="B41" s="19" t="n">
        <v>0</v>
      </c>
      <c r="C41" s="19" t="n">
        <v>0</v>
      </c>
      <c r="D41" s="19" t="n">
        <v>0</v>
      </c>
      <c r="E41" s="19" t="n">
        <v>0</v>
      </c>
      <c r="F41" s="19" t="n">
        <v>0</v>
      </c>
      <c r="G41" s="19" t="n">
        <f aca="false">+B41+C41+D41+E41+F41</f>
        <v>0</v>
      </c>
    </row>
    <row r="42" customFormat="false" ht="15.75" hidden="false" customHeight="false" outlineLevel="0" collapsed="false">
      <c r="A42" s="15" t="s">
        <v>43</v>
      </c>
      <c r="B42" s="19" t="n">
        <v>0</v>
      </c>
      <c r="C42" s="19" t="n">
        <v>0</v>
      </c>
      <c r="D42" s="19" t="n">
        <v>0</v>
      </c>
      <c r="E42" s="19" t="n">
        <v>0</v>
      </c>
      <c r="F42" s="19" t="n">
        <v>0</v>
      </c>
      <c r="G42" s="19" t="n">
        <f aca="false">+B42+C42+D42+E42+F42</f>
        <v>0</v>
      </c>
    </row>
    <row r="43" customFormat="false" ht="15.75" hidden="false" customHeight="false" outlineLevel="0" collapsed="false">
      <c r="A43" s="15" t="s">
        <v>44</v>
      </c>
      <c r="B43" s="19" t="n">
        <v>0</v>
      </c>
      <c r="C43" s="19" t="n">
        <v>0</v>
      </c>
      <c r="D43" s="19" t="n">
        <v>0</v>
      </c>
      <c r="E43" s="19" t="n">
        <v>0</v>
      </c>
      <c r="F43" s="19" t="n">
        <v>0</v>
      </c>
      <c r="G43" s="19" t="n">
        <f aca="false">+B43+C43+D43+E43+F43</f>
        <v>0</v>
      </c>
    </row>
    <row r="44" customFormat="false" ht="15.75" hidden="false" customHeight="false" outlineLevel="0" collapsed="false">
      <c r="A44" s="15" t="s">
        <v>45</v>
      </c>
      <c r="B44" s="19" t="n">
        <v>0</v>
      </c>
      <c r="C44" s="19" t="n">
        <v>0</v>
      </c>
      <c r="D44" s="19" t="n">
        <v>0</v>
      </c>
      <c r="E44" s="19" t="n">
        <v>0</v>
      </c>
      <c r="F44" s="19" t="n">
        <v>0</v>
      </c>
      <c r="G44" s="19" t="n">
        <f aca="false">+B44+C44+D44+E44+F44</f>
        <v>0</v>
      </c>
    </row>
    <row r="45" customFormat="false" ht="15.75" hidden="false" customHeight="false" outlineLevel="0" collapsed="false">
      <c r="A45" s="15" t="s">
        <v>46</v>
      </c>
      <c r="B45" s="19" t="n">
        <v>0</v>
      </c>
      <c r="C45" s="19" t="n">
        <v>0</v>
      </c>
      <c r="D45" s="19" t="n">
        <v>0</v>
      </c>
      <c r="E45" s="19" t="n">
        <v>0</v>
      </c>
      <c r="F45" s="19" t="n">
        <v>0</v>
      </c>
      <c r="G45" s="19" t="n">
        <f aca="false">+B45+C45+D45+E45+F45</f>
        <v>0</v>
      </c>
    </row>
    <row r="46" customFormat="false" ht="15.75" hidden="false" customHeight="false" outlineLevel="0" collapsed="false">
      <c r="A46" s="15" t="s">
        <v>47</v>
      </c>
      <c r="B46" s="19" t="n">
        <v>0</v>
      </c>
      <c r="C46" s="19" t="n">
        <v>0</v>
      </c>
      <c r="D46" s="19" t="n">
        <v>0</v>
      </c>
      <c r="E46" s="19" t="n">
        <v>0</v>
      </c>
      <c r="F46" s="19" t="n">
        <v>0</v>
      </c>
      <c r="G46" s="19" t="n">
        <f aca="false">+B46+C46+D46+E46+F46</f>
        <v>0</v>
      </c>
    </row>
    <row r="47" s="14" customFormat="true" ht="15.75" hidden="false" customHeight="false" outlineLevel="0" collapsed="false">
      <c r="A47" s="12" t="s">
        <v>48</v>
      </c>
      <c r="B47" s="20" t="n">
        <v>0</v>
      </c>
      <c r="C47" s="20" t="n">
        <v>0</v>
      </c>
      <c r="D47" s="20" t="n">
        <v>0</v>
      </c>
      <c r="E47" s="20" t="n">
        <v>0</v>
      </c>
      <c r="F47" s="20" t="n">
        <v>0</v>
      </c>
      <c r="G47" s="20" t="n">
        <f aca="false">+B47+C47+D47+E47+F47</f>
        <v>0</v>
      </c>
    </row>
    <row r="48" customFormat="false" ht="15.75" hidden="false" customHeight="false" outlineLevel="0" collapsed="false">
      <c r="A48" s="15" t="s">
        <v>49</v>
      </c>
      <c r="B48" s="19" t="n">
        <v>0</v>
      </c>
      <c r="C48" s="19" t="n">
        <v>0</v>
      </c>
      <c r="D48" s="19" t="n">
        <v>0</v>
      </c>
      <c r="E48" s="19" t="n">
        <v>0</v>
      </c>
      <c r="F48" s="19" t="n">
        <v>0</v>
      </c>
      <c r="G48" s="19" t="n">
        <f aca="false">+B48+C48+D48+E48+F48</f>
        <v>0</v>
      </c>
    </row>
    <row r="49" customFormat="false" ht="15.75" hidden="false" customHeight="false" outlineLevel="0" collapsed="false">
      <c r="A49" s="15" t="s">
        <v>50</v>
      </c>
      <c r="B49" s="19" t="n">
        <v>0</v>
      </c>
      <c r="C49" s="19" t="n">
        <v>0</v>
      </c>
      <c r="D49" s="19" t="n">
        <v>0</v>
      </c>
      <c r="E49" s="19" t="n">
        <v>0</v>
      </c>
      <c r="F49" s="19" t="n">
        <v>0</v>
      </c>
      <c r="G49" s="19" t="n">
        <f aca="false">+B49+C49+D49+E49+F49</f>
        <v>0</v>
      </c>
    </row>
    <row r="50" customFormat="false" ht="15.75" hidden="false" customHeight="false" outlineLevel="0" collapsed="false">
      <c r="A50" s="15" t="s">
        <v>51</v>
      </c>
      <c r="B50" s="19" t="n">
        <v>0</v>
      </c>
      <c r="C50" s="19" t="n">
        <v>0</v>
      </c>
      <c r="D50" s="19" t="n">
        <v>0</v>
      </c>
      <c r="E50" s="19" t="n">
        <v>0</v>
      </c>
      <c r="F50" s="19" t="n">
        <v>0</v>
      </c>
      <c r="G50" s="19" t="n">
        <f aca="false">+B50+C50+D50+E50+F50</f>
        <v>0</v>
      </c>
    </row>
    <row r="51" customFormat="false" ht="15.75" hidden="false" customHeight="false" outlineLevel="0" collapsed="false">
      <c r="A51" s="15" t="s">
        <v>52</v>
      </c>
      <c r="B51" s="19" t="n">
        <v>0</v>
      </c>
      <c r="C51" s="19" t="n">
        <v>0</v>
      </c>
      <c r="D51" s="19" t="n">
        <v>0</v>
      </c>
      <c r="E51" s="19" t="n">
        <v>0</v>
      </c>
      <c r="F51" s="19" t="n">
        <v>0</v>
      </c>
      <c r="G51" s="19" t="n">
        <f aca="false">+B51+C51+D51+E51+F51</f>
        <v>0</v>
      </c>
    </row>
    <row r="52" customFormat="false" ht="15.75" hidden="false" customHeight="false" outlineLevel="0" collapsed="false">
      <c r="A52" s="15" t="s">
        <v>53</v>
      </c>
      <c r="B52" s="19" t="n">
        <v>0</v>
      </c>
      <c r="C52" s="19" t="n">
        <v>0</v>
      </c>
      <c r="D52" s="19" t="n">
        <v>0</v>
      </c>
      <c r="E52" s="19" t="n">
        <v>0</v>
      </c>
      <c r="F52" s="19" t="n">
        <v>0</v>
      </c>
      <c r="G52" s="19" t="n">
        <f aca="false">+B52+C52+D52+E52+F52</f>
        <v>0</v>
      </c>
    </row>
    <row r="53" customFormat="false" ht="15.75" hidden="false" customHeight="false" outlineLevel="0" collapsed="false">
      <c r="A53" s="15" t="s">
        <v>54</v>
      </c>
      <c r="B53" s="19" t="n">
        <v>0</v>
      </c>
      <c r="C53" s="19" t="n">
        <v>0</v>
      </c>
      <c r="D53" s="19" t="n">
        <v>0</v>
      </c>
      <c r="E53" s="19" t="n">
        <v>0</v>
      </c>
      <c r="F53" s="19" t="n">
        <v>0</v>
      </c>
      <c r="G53" s="19" t="n">
        <f aca="false">+B53+C53+D53+E53+F53</f>
        <v>0</v>
      </c>
    </row>
    <row r="54" s="14" customFormat="true" ht="15.75" hidden="false" customHeight="false" outlineLevel="0" collapsed="false">
      <c r="A54" s="12" t="s">
        <v>55</v>
      </c>
      <c r="B54" s="20" t="n">
        <v>0</v>
      </c>
      <c r="C54" s="20" t="n">
        <v>0</v>
      </c>
      <c r="D54" s="20" t="n">
        <v>0</v>
      </c>
      <c r="E54" s="13" t="n">
        <f aca="false">+E55</f>
        <v>163664.82</v>
      </c>
      <c r="F54" s="20" t="n">
        <v>0</v>
      </c>
      <c r="G54" s="13" t="n">
        <f aca="false">+B54+C54+D54+E54+F54</f>
        <v>163664.82</v>
      </c>
    </row>
    <row r="55" customFormat="false" ht="15.75" hidden="false" customHeight="false" outlineLevel="0" collapsed="false">
      <c r="A55" s="15" t="s">
        <v>56</v>
      </c>
      <c r="B55" s="19" t="n">
        <v>0</v>
      </c>
      <c r="C55" s="19" t="n">
        <v>0</v>
      </c>
      <c r="D55" s="19" t="n">
        <v>0</v>
      </c>
      <c r="E55" s="18" t="n">
        <f aca="false">+'[1]P2 Presupuesto Aprobado firmado'!G54</f>
        <v>163664.82</v>
      </c>
      <c r="F55" s="19" t="n">
        <v>0</v>
      </c>
      <c r="G55" s="18" t="n">
        <f aca="false">+B55+C55+D55+E55+F55</f>
        <v>163664.82</v>
      </c>
    </row>
    <row r="56" customFormat="false" ht="15.75" hidden="false" customHeight="false" outlineLevel="0" collapsed="false">
      <c r="A56" s="15" t="s">
        <v>57</v>
      </c>
      <c r="B56" s="19" t="n">
        <v>0</v>
      </c>
      <c r="C56" s="19" t="n">
        <v>0</v>
      </c>
      <c r="D56" s="19" t="n">
        <v>0</v>
      </c>
      <c r="E56" s="19" t="n">
        <v>0</v>
      </c>
      <c r="F56" s="19" t="n">
        <v>0</v>
      </c>
      <c r="G56" s="19" t="n">
        <f aca="false">+B56+C56+D56+E56+F56</f>
        <v>0</v>
      </c>
    </row>
    <row r="57" customFormat="false" ht="15.75" hidden="false" customHeight="false" outlineLevel="0" collapsed="false">
      <c r="A57" s="15" t="s">
        <v>58</v>
      </c>
      <c r="B57" s="19" t="n">
        <v>0</v>
      </c>
      <c r="C57" s="19" t="n">
        <v>0</v>
      </c>
      <c r="D57" s="19" t="n">
        <v>0</v>
      </c>
      <c r="E57" s="19" t="n">
        <v>0</v>
      </c>
      <c r="F57" s="19" t="n">
        <v>0</v>
      </c>
      <c r="G57" s="19" t="n">
        <f aca="false">+B57+C57+D57+E57+F57</f>
        <v>0</v>
      </c>
    </row>
    <row r="58" customFormat="false" ht="15.75" hidden="false" customHeight="false" outlineLevel="0" collapsed="false">
      <c r="A58" s="15" t="s">
        <v>59</v>
      </c>
      <c r="B58" s="19" t="n">
        <v>0</v>
      </c>
      <c r="C58" s="19" t="n">
        <v>0</v>
      </c>
      <c r="D58" s="19" t="n">
        <v>0</v>
      </c>
      <c r="E58" s="19" t="n">
        <v>0</v>
      </c>
      <c r="F58" s="19" t="n">
        <v>0</v>
      </c>
      <c r="G58" s="19" t="n">
        <f aca="false">+B58+C58+D58+E58+F58</f>
        <v>0</v>
      </c>
    </row>
    <row r="59" customFormat="false" ht="15.75" hidden="false" customHeight="false" outlineLevel="0" collapsed="false">
      <c r="A59" s="15" t="s">
        <v>60</v>
      </c>
      <c r="B59" s="19" t="n">
        <v>0</v>
      </c>
      <c r="C59" s="19" t="n">
        <v>0</v>
      </c>
      <c r="D59" s="19" t="n">
        <v>0</v>
      </c>
      <c r="E59" s="19" t="n">
        <v>0</v>
      </c>
      <c r="F59" s="19" t="n">
        <v>0</v>
      </c>
      <c r="G59" s="19" t="n">
        <f aca="false">+B59+C59+D59+E59+F59</f>
        <v>0</v>
      </c>
    </row>
    <row r="60" customFormat="false" ht="15.75" hidden="false" customHeight="false" outlineLevel="0" collapsed="false">
      <c r="A60" s="15" t="s">
        <v>61</v>
      </c>
      <c r="B60" s="19" t="n">
        <v>0</v>
      </c>
      <c r="C60" s="19" t="n">
        <v>0</v>
      </c>
      <c r="D60" s="19" t="n">
        <v>0</v>
      </c>
      <c r="E60" s="19" t="n">
        <v>0</v>
      </c>
      <c r="F60" s="19" t="n">
        <v>0</v>
      </c>
      <c r="G60" s="19" t="n">
        <f aca="false">+B60+C60+D60+E60+F60</f>
        <v>0</v>
      </c>
    </row>
    <row r="61" customFormat="false" ht="15.75" hidden="false" customHeight="false" outlineLevel="0" collapsed="false">
      <c r="A61" s="15" t="s">
        <v>62</v>
      </c>
      <c r="B61" s="19" t="n">
        <v>0</v>
      </c>
      <c r="C61" s="19" t="n">
        <v>0</v>
      </c>
      <c r="D61" s="19" t="n">
        <v>0</v>
      </c>
      <c r="E61" s="19" t="n">
        <v>0</v>
      </c>
      <c r="F61" s="19" t="n">
        <v>0</v>
      </c>
      <c r="G61" s="19" t="n">
        <f aca="false">+B61+C61+D61+E61+F61</f>
        <v>0</v>
      </c>
    </row>
    <row r="62" customFormat="false" ht="15.75" hidden="false" customHeight="false" outlineLevel="0" collapsed="false">
      <c r="A62" s="15" t="s">
        <v>63</v>
      </c>
      <c r="B62" s="19" t="n">
        <v>0</v>
      </c>
      <c r="C62" s="19" t="n">
        <v>0</v>
      </c>
      <c r="D62" s="19" t="n">
        <v>0</v>
      </c>
      <c r="E62" s="19" t="n">
        <v>0</v>
      </c>
      <c r="F62" s="19" t="n">
        <v>0</v>
      </c>
      <c r="G62" s="19" t="n">
        <f aca="false">+B62+C62+D62+E62+F62</f>
        <v>0</v>
      </c>
    </row>
    <row r="63" customFormat="false" ht="15.75" hidden="false" customHeight="false" outlineLevel="0" collapsed="false">
      <c r="A63" s="15" t="s">
        <v>64</v>
      </c>
      <c r="B63" s="19" t="n">
        <v>0</v>
      </c>
      <c r="C63" s="19" t="n">
        <v>0</v>
      </c>
      <c r="D63" s="19" t="n">
        <v>0</v>
      </c>
      <c r="E63" s="19" t="n">
        <v>0</v>
      </c>
      <c r="F63" s="19" t="n">
        <v>0</v>
      </c>
      <c r="G63" s="19" t="n">
        <f aca="false">+B63+C63+D63+E63+F63</f>
        <v>0</v>
      </c>
    </row>
    <row r="64" s="14" customFormat="true" ht="15.75" hidden="false" customHeight="false" outlineLevel="0" collapsed="false">
      <c r="A64" s="12" t="s">
        <v>65</v>
      </c>
      <c r="B64" s="20" t="n">
        <v>0</v>
      </c>
      <c r="C64" s="20" t="n">
        <v>0</v>
      </c>
      <c r="D64" s="20" t="n">
        <v>0</v>
      </c>
      <c r="E64" s="20" t="n">
        <v>0</v>
      </c>
      <c r="F64" s="20" t="n">
        <v>0</v>
      </c>
      <c r="G64" s="20" t="n">
        <f aca="false">+B64+C64+D64+E64+F64</f>
        <v>0</v>
      </c>
    </row>
    <row r="65" customFormat="false" ht="15.75" hidden="false" customHeight="false" outlineLevel="0" collapsed="false">
      <c r="A65" s="15" t="s">
        <v>66</v>
      </c>
      <c r="B65" s="19" t="n">
        <v>0</v>
      </c>
      <c r="C65" s="19" t="n">
        <v>0</v>
      </c>
      <c r="D65" s="19" t="n">
        <v>0</v>
      </c>
      <c r="E65" s="19" t="n">
        <v>0</v>
      </c>
      <c r="F65" s="19" t="n">
        <v>0</v>
      </c>
      <c r="G65" s="19" t="n">
        <f aca="false">+B65+C65+D65+E65+F65</f>
        <v>0</v>
      </c>
    </row>
    <row r="66" customFormat="false" ht="15.75" hidden="false" customHeight="false" outlineLevel="0" collapsed="false">
      <c r="A66" s="15" t="s">
        <v>67</v>
      </c>
      <c r="B66" s="19" t="n">
        <v>0</v>
      </c>
      <c r="C66" s="19" t="n">
        <v>0</v>
      </c>
      <c r="D66" s="19" t="n">
        <v>0</v>
      </c>
      <c r="E66" s="19" t="n">
        <v>0</v>
      </c>
      <c r="F66" s="19" t="n">
        <v>0</v>
      </c>
      <c r="G66" s="19" t="n">
        <f aca="false">+B66+C66+D66+E66+F66</f>
        <v>0</v>
      </c>
    </row>
    <row r="67" customFormat="false" ht="15.75" hidden="false" customHeight="false" outlineLevel="0" collapsed="false">
      <c r="A67" s="15" t="s">
        <v>68</v>
      </c>
      <c r="B67" s="19" t="n">
        <v>0</v>
      </c>
      <c r="C67" s="19" t="n">
        <v>0</v>
      </c>
      <c r="D67" s="19" t="n">
        <v>0</v>
      </c>
      <c r="E67" s="19" t="n">
        <v>0</v>
      </c>
      <c r="F67" s="19" t="n">
        <v>0</v>
      </c>
      <c r="G67" s="19" t="n">
        <f aca="false">+B67+C67+D67+E67+F67</f>
        <v>0</v>
      </c>
    </row>
    <row r="68" customFormat="false" ht="15.75" hidden="false" customHeight="false" outlineLevel="0" collapsed="false">
      <c r="A68" s="15" t="s">
        <v>69</v>
      </c>
      <c r="B68" s="19" t="n">
        <v>0</v>
      </c>
      <c r="C68" s="19" t="n">
        <v>0</v>
      </c>
      <c r="D68" s="19" t="n">
        <v>0</v>
      </c>
      <c r="E68" s="19" t="n">
        <v>0</v>
      </c>
      <c r="F68" s="19" t="n">
        <v>0</v>
      </c>
      <c r="G68" s="19" t="n">
        <f aca="false">+B68+C68+D68+E68+F68</f>
        <v>0</v>
      </c>
    </row>
    <row r="69" s="14" customFormat="true" ht="15.75" hidden="false" customHeight="false" outlineLevel="0" collapsed="false">
      <c r="A69" s="12" t="s">
        <v>70</v>
      </c>
      <c r="B69" s="20" t="n">
        <v>0</v>
      </c>
      <c r="C69" s="20" t="n">
        <v>0</v>
      </c>
      <c r="D69" s="20" t="n">
        <v>0</v>
      </c>
      <c r="E69" s="20" t="n">
        <v>0</v>
      </c>
      <c r="F69" s="20" t="n">
        <v>0</v>
      </c>
      <c r="G69" s="19" t="n">
        <f aca="false">+B69+C69+D69+E69+F69</f>
        <v>0</v>
      </c>
    </row>
    <row r="70" customFormat="false" ht="15.75" hidden="false" customHeight="false" outlineLevel="0" collapsed="false">
      <c r="A70" s="15" t="s">
        <v>71</v>
      </c>
      <c r="B70" s="19" t="n">
        <v>0</v>
      </c>
      <c r="C70" s="19" t="n">
        <v>0</v>
      </c>
      <c r="D70" s="19" t="n">
        <v>0</v>
      </c>
      <c r="E70" s="19" t="n">
        <v>0</v>
      </c>
      <c r="F70" s="19" t="n">
        <v>0</v>
      </c>
      <c r="G70" s="19" t="n">
        <f aca="false">+B70+C70+D70+E70+F70</f>
        <v>0</v>
      </c>
    </row>
    <row r="71" customFormat="false" ht="15.75" hidden="false" customHeight="false" outlineLevel="0" collapsed="false">
      <c r="A71" s="15" t="s">
        <v>72</v>
      </c>
      <c r="B71" s="19" t="n">
        <v>0</v>
      </c>
      <c r="C71" s="19" t="n">
        <v>0</v>
      </c>
      <c r="D71" s="19" t="n">
        <v>0</v>
      </c>
      <c r="E71" s="19" t="n">
        <v>0</v>
      </c>
      <c r="F71" s="19" t="n">
        <v>0</v>
      </c>
      <c r="G71" s="19" t="n">
        <f aca="false">+B71+C71+D71+E71+F71</f>
        <v>0</v>
      </c>
    </row>
    <row r="72" s="14" customFormat="true" ht="15.75" hidden="false" customHeight="false" outlineLevel="0" collapsed="false">
      <c r="A72" s="12" t="s">
        <v>73</v>
      </c>
      <c r="B72" s="20" t="n">
        <v>0</v>
      </c>
      <c r="C72" s="20" t="n">
        <v>0</v>
      </c>
      <c r="D72" s="20" t="n">
        <v>0</v>
      </c>
      <c r="E72" s="20" t="n">
        <v>0</v>
      </c>
      <c r="F72" s="20" t="n">
        <v>0</v>
      </c>
      <c r="G72" s="19" t="n">
        <f aca="false">+B72+C72+D72+E72+F72</f>
        <v>0</v>
      </c>
    </row>
    <row r="73" customFormat="false" ht="15.75" hidden="false" customHeight="false" outlineLevel="0" collapsed="false">
      <c r="A73" s="15" t="s">
        <v>74</v>
      </c>
      <c r="B73" s="19" t="n">
        <v>0</v>
      </c>
      <c r="C73" s="19" t="n">
        <v>0</v>
      </c>
      <c r="D73" s="19" t="n">
        <v>0</v>
      </c>
      <c r="E73" s="19" t="n">
        <v>0</v>
      </c>
      <c r="F73" s="19" t="n">
        <v>0</v>
      </c>
      <c r="G73" s="19" t="n">
        <f aca="false">+B73+C73+D73+E73+F73</f>
        <v>0</v>
      </c>
    </row>
    <row r="74" customFormat="false" ht="15.75" hidden="false" customHeight="false" outlineLevel="0" collapsed="false">
      <c r="A74" s="15" t="s">
        <v>75</v>
      </c>
      <c r="B74" s="19" t="n">
        <v>0</v>
      </c>
      <c r="C74" s="19" t="n">
        <v>0</v>
      </c>
      <c r="D74" s="19" t="n">
        <v>0</v>
      </c>
      <c r="E74" s="19" t="n">
        <v>0</v>
      </c>
      <c r="F74" s="19" t="n">
        <v>0</v>
      </c>
      <c r="G74" s="19" t="n">
        <f aca="false">+B74+C74+D74+E74+F74</f>
        <v>0</v>
      </c>
    </row>
    <row r="75" customFormat="false" ht="15.75" hidden="false" customHeight="false" outlineLevel="0" collapsed="false">
      <c r="A75" s="15" t="s">
        <v>76</v>
      </c>
      <c r="B75" s="19" t="n">
        <v>0</v>
      </c>
      <c r="C75" s="19" t="n">
        <v>0</v>
      </c>
      <c r="D75" s="19" t="n">
        <v>0</v>
      </c>
      <c r="E75" s="19" t="n">
        <v>0</v>
      </c>
      <c r="F75" s="19" t="n">
        <v>0</v>
      </c>
      <c r="G75" s="20" t="n">
        <f aca="false">+B75+C75+D75+E75+F75</f>
        <v>0</v>
      </c>
    </row>
    <row r="76" customFormat="false" ht="15.75" hidden="false" customHeight="false" outlineLevel="0" collapsed="false">
      <c r="A76" s="10" t="s">
        <v>77</v>
      </c>
      <c r="B76" s="21" t="n">
        <v>0</v>
      </c>
      <c r="C76" s="21" t="n">
        <v>0</v>
      </c>
      <c r="D76" s="21" t="n">
        <v>0</v>
      </c>
      <c r="E76" s="21" t="n">
        <v>0</v>
      </c>
      <c r="F76" s="21" t="n">
        <v>0</v>
      </c>
      <c r="G76" s="21" t="n">
        <v>0</v>
      </c>
    </row>
    <row r="77" customFormat="false" ht="15.75" hidden="false" customHeight="false" outlineLevel="0" collapsed="false">
      <c r="A77" s="12" t="s">
        <v>78</v>
      </c>
      <c r="B77" s="19" t="n">
        <v>0</v>
      </c>
      <c r="C77" s="19" t="n">
        <v>0</v>
      </c>
      <c r="D77" s="19" t="n">
        <v>0</v>
      </c>
      <c r="E77" s="19" t="n">
        <v>0</v>
      </c>
      <c r="F77" s="19" t="n">
        <v>0</v>
      </c>
      <c r="G77" s="19" t="n">
        <f aca="false">+B77+C77+D77+E77+F77</f>
        <v>0</v>
      </c>
    </row>
    <row r="78" customFormat="false" ht="15.75" hidden="false" customHeight="false" outlineLevel="0" collapsed="false">
      <c r="A78" s="15" t="s">
        <v>79</v>
      </c>
      <c r="B78" s="19" t="n">
        <v>0</v>
      </c>
      <c r="C78" s="19" t="n">
        <v>0</v>
      </c>
      <c r="D78" s="19" t="n">
        <v>0</v>
      </c>
      <c r="E78" s="19" t="n">
        <v>0</v>
      </c>
      <c r="F78" s="19" t="n">
        <v>0</v>
      </c>
      <c r="G78" s="19" t="n">
        <f aca="false">+B78+C78+D78+E78+F78</f>
        <v>0</v>
      </c>
    </row>
    <row r="79" customFormat="false" ht="15.75" hidden="false" customHeight="false" outlineLevel="0" collapsed="false">
      <c r="A79" s="15" t="s">
        <v>80</v>
      </c>
      <c r="B79" s="19" t="n">
        <v>0</v>
      </c>
      <c r="C79" s="19" t="n">
        <v>0</v>
      </c>
      <c r="D79" s="19" t="n">
        <v>0</v>
      </c>
      <c r="E79" s="19" t="n">
        <v>0</v>
      </c>
      <c r="F79" s="19" t="n">
        <v>0</v>
      </c>
      <c r="G79" s="19" t="n">
        <f aca="false">+B79+C79+D79+E79+F79</f>
        <v>0</v>
      </c>
    </row>
    <row r="80" s="14" customFormat="true" ht="15.75" hidden="false" customHeight="false" outlineLevel="0" collapsed="false">
      <c r="A80" s="12" t="s">
        <v>81</v>
      </c>
      <c r="B80" s="20" t="n">
        <v>0</v>
      </c>
      <c r="C80" s="20" t="n">
        <v>0</v>
      </c>
      <c r="D80" s="20" t="n">
        <v>0</v>
      </c>
      <c r="E80" s="20" t="n">
        <v>0</v>
      </c>
      <c r="F80" s="20" t="n">
        <v>0</v>
      </c>
      <c r="G80" s="19" t="n">
        <f aca="false">+B80+C80+D80+E80+F80</f>
        <v>0</v>
      </c>
    </row>
    <row r="81" customFormat="false" ht="15.75" hidden="false" customHeight="false" outlineLevel="0" collapsed="false">
      <c r="A81" s="15" t="s">
        <v>82</v>
      </c>
      <c r="B81" s="19" t="n">
        <v>0</v>
      </c>
      <c r="C81" s="19" t="n">
        <v>0</v>
      </c>
      <c r="D81" s="19" t="n">
        <v>0</v>
      </c>
      <c r="E81" s="19" t="n">
        <v>0</v>
      </c>
      <c r="F81" s="19" t="n">
        <v>0</v>
      </c>
      <c r="G81" s="19" t="n">
        <f aca="false">+B81+C81+D81+E81+F81</f>
        <v>0</v>
      </c>
    </row>
    <row r="82" customFormat="false" ht="15.75" hidden="false" customHeight="false" outlineLevel="0" collapsed="false">
      <c r="A82" s="15" t="s">
        <v>83</v>
      </c>
      <c r="B82" s="19" t="n">
        <v>0</v>
      </c>
      <c r="C82" s="19" t="n">
        <v>0</v>
      </c>
      <c r="D82" s="19" t="n">
        <v>0</v>
      </c>
      <c r="E82" s="19" t="n">
        <v>0</v>
      </c>
      <c r="F82" s="19" t="n">
        <v>0</v>
      </c>
      <c r="G82" s="19" t="n">
        <f aca="false">+B82+C82+D82+E82+F82</f>
        <v>0</v>
      </c>
    </row>
    <row r="83" s="14" customFormat="true" ht="15.75" hidden="false" customHeight="false" outlineLevel="0" collapsed="false">
      <c r="A83" s="12" t="s">
        <v>84</v>
      </c>
      <c r="B83" s="20" t="n">
        <v>0</v>
      </c>
      <c r="C83" s="20" t="n">
        <v>0</v>
      </c>
      <c r="D83" s="20" t="n">
        <v>0</v>
      </c>
      <c r="E83" s="20" t="n">
        <v>0</v>
      </c>
      <c r="F83" s="20" t="n">
        <v>0</v>
      </c>
      <c r="G83" s="19" t="n">
        <f aca="false">+B83+C83+D83+E83+F83</f>
        <v>0</v>
      </c>
    </row>
    <row r="84" customFormat="false" ht="15.75" hidden="false" customHeight="false" outlineLevel="0" collapsed="false">
      <c r="A84" s="15" t="s">
        <v>85</v>
      </c>
      <c r="B84" s="19" t="n">
        <v>0</v>
      </c>
      <c r="C84" s="19" t="n">
        <v>0</v>
      </c>
      <c r="D84" s="19" t="n">
        <v>0</v>
      </c>
      <c r="E84" s="19" t="n">
        <v>0</v>
      </c>
      <c r="F84" s="19" t="n">
        <v>0</v>
      </c>
      <c r="G84" s="19" t="n">
        <f aca="false">+B84+C84+D84+E84+F84</f>
        <v>0</v>
      </c>
    </row>
    <row r="85" customFormat="false" ht="15.75" hidden="false" customHeight="false" outlineLevel="0" collapsed="false">
      <c r="A85" s="22" t="s">
        <v>86</v>
      </c>
      <c r="B85" s="23" t="n">
        <f aca="false">+B12+B18+B28+B38+B47+B54+B64+B69+B72+B76+B80+B83</f>
        <v>75167187.01</v>
      </c>
      <c r="C85" s="23" t="n">
        <f aca="false">+C12+C18+C28+C38+C47+C54+C64+C69+C72+C76+C80+C83</f>
        <v>78896361.11</v>
      </c>
      <c r="D85" s="23" t="n">
        <f aca="false">+D12+D18+D28+D38+D47+D54+D64+D69+D72+D76+D80+D83</f>
        <v>79198269.04</v>
      </c>
      <c r="E85" s="23" t="n">
        <f aca="false">+E12+E18+E28+E38+E47+E54+E64+E69+E72+E76+E80+E83</f>
        <v>81647048.69</v>
      </c>
      <c r="F85" s="23" t="n">
        <f aca="false">+F12+F18+F28+F38+F47+F54+F64+F69+F72+F76+F80+F83</f>
        <v>79103465.25</v>
      </c>
      <c r="G85" s="23" t="n">
        <f aca="false">+G12+G18+G28+G38+G47+G54+G64+G69+G72+G76+G80+G83</f>
        <v>394012331.1</v>
      </c>
    </row>
    <row r="86" customFormat="false" ht="36.1" hidden="false" customHeight="false" outlineLevel="0" collapsed="false">
      <c r="A86" s="24" t="s">
        <v>87</v>
      </c>
      <c r="B86" s="25"/>
      <c r="C86" s="25"/>
      <c r="D86" s="25"/>
      <c r="E86" s="25"/>
      <c r="F86" s="25"/>
      <c r="G86" s="25"/>
    </row>
    <row r="87" customFormat="false" ht="15.75" hidden="false" customHeight="false" outlineLevel="0" collapsed="false">
      <c r="A87" s="26"/>
      <c r="B87" s="25"/>
      <c r="C87" s="25"/>
      <c r="D87" s="25"/>
      <c r="E87" s="25"/>
      <c r="F87" s="25"/>
      <c r="G87" s="25"/>
    </row>
    <row r="88" customFormat="false" ht="13.8" hidden="false" customHeight="false" outlineLevel="0" collapsed="false">
      <c r="A88" s="27" t="s">
        <v>88</v>
      </c>
      <c r="C88" s="28"/>
      <c r="E88" s="28"/>
      <c r="F88" s="28"/>
      <c r="G88" s="29"/>
    </row>
    <row r="89" customFormat="false" ht="24.05" hidden="false" customHeight="false" outlineLevel="0" collapsed="false">
      <c r="A89" s="30" t="s">
        <v>89</v>
      </c>
      <c r="C89" s="28"/>
      <c r="E89" s="28"/>
      <c r="F89" s="28"/>
      <c r="G89" s="29"/>
    </row>
    <row r="90" s="32" customFormat="true" ht="13.8" hidden="false" customHeight="true" outlineLevel="0" collapsed="false">
      <c r="A90" s="31" t="s">
        <v>90</v>
      </c>
      <c r="C90" s="33"/>
      <c r="E90" s="33"/>
      <c r="F90" s="33"/>
      <c r="G90" s="34"/>
    </row>
    <row r="91" customFormat="false" ht="47.25" hidden="false" customHeight="true" outlineLevel="0" collapsed="false">
      <c r="A91" s="31"/>
      <c r="C91" s="28"/>
      <c r="E91" s="28"/>
      <c r="F91" s="28"/>
      <c r="G91" s="29"/>
    </row>
    <row r="92" customFormat="false" ht="15.75" hidden="false" customHeight="false" outlineLevel="0" collapsed="false">
      <c r="A92" s="24"/>
      <c r="B92" s="25"/>
      <c r="C92" s="25"/>
      <c r="D92" s="25"/>
      <c r="E92" s="25"/>
      <c r="F92" s="25"/>
      <c r="G92" s="25"/>
    </row>
    <row r="98" s="14" customFormat="true" ht="15" hidden="false" customHeight="false" outlineLevel="0" collapsed="false">
      <c r="A98" s="14" t="s">
        <v>91</v>
      </c>
      <c r="B98" s="35" t="s">
        <v>92</v>
      </c>
      <c r="C98" s="35"/>
      <c r="D98" s="35"/>
      <c r="E98" s="35"/>
      <c r="F98" s="35"/>
      <c r="G98" s="35"/>
    </row>
    <row r="99" s="36" customFormat="true" ht="15.75" hidden="false" customHeight="true" outlineLevel="0" collapsed="false">
      <c r="A99" s="36" t="s">
        <v>93</v>
      </c>
      <c r="B99" s="37" t="s">
        <v>94</v>
      </c>
      <c r="C99" s="37"/>
      <c r="D99" s="37"/>
      <c r="E99" s="37"/>
      <c r="F99" s="37"/>
      <c r="G99" s="37"/>
    </row>
    <row r="100" s="40" customFormat="true" ht="17.25" hidden="false" customHeight="false" outlineLevel="0" collapsed="false">
      <c r="A100" s="38" t="s">
        <v>95</v>
      </c>
      <c r="B100" s="39" t="s">
        <v>96</v>
      </c>
      <c r="C100" s="39"/>
      <c r="D100" s="39"/>
      <c r="E100" s="39"/>
      <c r="F100" s="39"/>
      <c r="G100" s="39"/>
    </row>
    <row r="101" s="43" customFormat="true" ht="17.25" hidden="false" customHeight="false" outlineLevel="0" collapsed="false">
      <c r="A101" s="41"/>
      <c r="B101" s="41"/>
      <c r="C101" s="41"/>
      <c r="D101" s="41"/>
      <c r="E101" s="41"/>
      <c r="F101" s="41"/>
      <c r="G101" s="42"/>
    </row>
    <row r="102" s="43" customFormat="true" ht="17.25" hidden="false" customHeight="false" outlineLevel="0" collapsed="false">
      <c r="A102" s="41"/>
      <c r="B102" s="41"/>
      <c r="C102" s="41"/>
      <c r="D102" s="41"/>
      <c r="E102" s="41"/>
      <c r="F102" s="41"/>
    </row>
    <row r="103" s="36" customFormat="true" ht="15.75" hidden="false" customHeight="false" outlineLevel="0" collapsed="false"/>
  </sheetData>
  <mergeCells count="13">
    <mergeCell ref="A3:G3"/>
    <mergeCell ref="A4:G4"/>
    <mergeCell ref="A5:G5"/>
    <mergeCell ref="A6:G6"/>
    <mergeCell ref="A7:G7"/>
    <mergeCell ref="A9:A10"/>
    <mergeCell ref="B9:B10"/>
    <mergeCell ref="C9:C10"/>
    <mergeCell ref="G9:G10"/>
    <mergeCell ref="A90:A91"/>
    <mergeCell ref="B98:G98"/>
    <mergeCell ref="B99:G99"/>
    <mergeCell ref="B100:G10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1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2022-06-07T12:59:52Z</dcterms:created>
  <dc:creator/>
  <dc:description/>
  <dc:language>es-DO</dc:language>
  <cp:lastModifiedBy/>
  <dcterms:modified xsi:type="dcterms:W3CDTF">2022-06-08T16:41:52Z</dcterms:modified>
  <cp:revision>6</cp:revision>
  <dc:subject/>
  <dc:title/>
</cp:coreProperties>
</file>