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3 firmad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<sst xmlns="http://schemas.openxmlformats.org/spreadsheetml/2006/main" count="92" uniqueCount="92">
  <si>
    <t xml:space="preserve">MINISTERIO DE DEFENSA</t>
  </si>
  <si>
    <t xml:space="preserve">                                   CUERPO ESPECIALIZADO EN SEGURIDAD AEROPORTUARIA Y DE LA AVIACION CIVIL </t>
  </si>
  <si>
    <t xml:space="preserve">Año 2022</t>
  </si>
  <si>
    <t xml:space="preserve">Ejecución de Gasto y Aplicaciones financieras </t>
  </si>
  <si>
    <t xml:space="preserve">En RD$</t>
  </si>
  <si>
    <t xml:space="preserve">DETALLE</t>
  </si>
  <si>
    <t xml:space="preserve">enero</t>
  </si>
  <si>
    <t xml:space="preserve">febrero</t>
  </si>
  <si>
    <t xml:space="preserve">marzo</t>
  </si>
  <si>
    <t xml:space="preserve">Total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</si>
  <si>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</si>
  <si>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</si>
  <si>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</si>
  <si>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</si>
  <si>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</si>
  <si>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</si>
  <si>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</si>
  <si>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</si>
  <si>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</si>
  <si>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</si>
  <si>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</si>
  <si>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</si>
  <si>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</si>
  <si>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</si>
  <si>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</si>
  <si>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</si>
  <si>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</si>
  <si>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</si>
  <si>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</si>
  <si>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</si>
  <si>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</si>
  <si>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</si>
  <si>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</si>
  <si>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</si>
  <si>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</si>
  <si>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</si>
  <si>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</si>
  <si>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</si>
  <si>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</si>
  <si>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</si>
  <si>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</si>
  <si>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</si>
  <si>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</si>
  <si>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</si>
  <si>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</si>
  <si>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</si>
  <si>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</si>
  <si>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</si>
  <si>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</si>
  <si>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</si>
  <si>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</si>
  <si>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</si>
  <si>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</si>
  <si>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</si>
  <si>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</si>
  <si>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</si>
  <si>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</si>
  <si>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</si>
  <si>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</si>
  <si>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</si>
  <si>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</si>
  <si>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</si>
  <si>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</si>
  <si>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</si>
  <si>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</si>
  <si>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</si>
  <si>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</si>
  <si>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</si>
  <si>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</si>
  <si>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</si>
  <si>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</si>
  <si>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</si>
  <si>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</si>
  <si>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</si>
  <si>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</si>
  <si>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</si>
  <si>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</si>
  <si>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</si>
  <si>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</si>
  <si>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</si>
  <si>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</si>
  <si>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</si>
  <si>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</si>
  <si>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</si>
  <si>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</si>
  <si>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r>
      <rPr>
        <sz val="11"/>
        <color rgb="FF000000"/>
        <rFont val="Calibri"/>
        <family val="2"/>
      </rPr>
      <t xml:space="preserve">Fuente: SIGEF
</t>
    </r>
    <r>
      <rPr>
        <sz val="11"/>
        <color rgb="FF000000"/>
        <rFont val="Calibri"/>
        <family val="2"/>
        <charset val="1"/>
      </rPr>
      <t xml:space="preserve">Fecha de Registro: Del 01 de marzo del 2022
Fecha de imputación: Hasta el 31 de marzo 2022</t>
    </r>
  </si>
  <si>
    <t xml:space="preserve">                      </t>
  </si>
  <si>
    <t xml:space="preserve">LIC. ALCIBIADES ROSARIO TOLENTINO,</t>
  </si>
  <si>
    <t xml:space="preserve">           Tte. Coronel Contador, FARD                                                  Tte. Coronel Contador, FARD</t>
  </si>
  <si>
    <t xml:space="preserve">Coronel Contador, FARD</t>
  </si>
  <si>
    <t xml:space="preserve">   Enc. Dep. De Presupuesto del CESAC                                    Subdirector de Contabilidad del CESAC</t>
  </si>
  <si>
    <t xml:space="preserve">Director Financiero del CESAC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</si>
</sst>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,##0.00"/>
    <numFmt numFmtId="167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2.5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2E75B6"/>
        <bgColor rgb="FF0066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/>
      <bottom style="thin">
        <color rgb="FF9DC3E6"/>
      </bottom>
      <diagonal/>
    </border>
    <border diagonalUp="false" diagonalDown="false">
      <left/>
      <right/>
      <top style="thin">
        <color rgb="FF9DC3E6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1647360</xdr:colOff>
      <xdr:row>5</xdr:row>
      <xdr:rowOff>18720</xdr:rowOff>
    </xdr:to>
    <xdr:sp>
      <xdr:nvSpPr>
        <xdr:cNvPr id="0" name="CustomShape 1"/>
        <xdr:cNvSpPr/>
      </xdr:nvSpPr>
      <xdr:spPr>
        <a:xfrm>
          <a:off x="9360" y="533160"/>
          <a:ext cx="1638000" cy="6951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1792440</xdr:colOff>
      <xdr:row>6</xdr:row>
      <xdr:rowOff>3600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70560" y="221040"/>
          <a:ext cx="1721880" cy="119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907200</xdr:colOff>
      <xdr:row>0</xdr:row>
      <xdr:rowOff>122400</xdr:rowOff>
    </xdr:from>
    <xdr:to>
      <xdr:col>5</xdr:col>
      <xdr:colOff>51840</xdr:colOff>
      <xdr:row>6</xdr:row>
      <xdr:rowOff>84240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11571840" y="122400"/>
          <a:ext cx="1563840" cy="13712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74160</xdr:colOff>
      <xdr:row>86</xdr:row>
      <xdr:rowOff>4680</xdr:rowOff>
    </xdr:from>
    <xdr:to>
      <xdr:col>0</xdr:col>
      <xdr:colOff>3312360</xdr:colOff>
      <xdr:row>95</xdr:row>
      <xdr:rowOff>200160</xdr:rowOff>
    </xdr:to>
    <xdr:pic>
      <xdr:nvPicPr>
        <xdr:cNvPr id="3" name="image3.jpeg" descr=""/>
        <xdr:cNvPicPr/>
      </xdr:nvPicPr>
      <xdr:blipFill>
        <a:blip r:embed="rId3"/>
        <a:stretch/>
      </xdr:blipFill>
      <xdr:spPr>
        <a:xfrm>
          <a:off x="74160" y="17499960"/>
          <a:ext cx="3238200" cy="200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3651120</xdr:colOff>
      <xdr:row>86</xdr:row>
      <xdr:rowOff>165600</xdr:rowOff>
    </xdr:from>
    <xdr:to>
      <xdr:col>0</xdr:col>
      <xdr:colOff>7132680</xdr:colOff>
      <xdr:row>94</xdr:row>
      <xdr:rowOff>127080</xdr:rowOff>
    </xdr:to>
    <xdr:pic>
      <xdr:nvPicPr>
        <xdr:cNvPr id="4" name="image4.jpeg" descr=""/>
        <xdr:cNvPicPr/>
      </xdr:nvPicPr>
      <xdr:blipFill>
        <a:blip r:embed="rId4"/>
        <a:stretch/>
      </xdr:blipFill>
      <xdr:spPr>
        <a:xfrm>
          <a:off x="3651120" y="17660880"/>
          <a:ext cx="3481560" cy="1552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275040</xdr:colOff>
      <xdr:row>86</xdr:row>
      <xdr:rowOff>21600</xdr:rowOff>
    </xdr:from>
    <xdr:to>
      <xdr:col>4</xdr:col>
      <xdr:colOff>1028160</xdr:colOff>
      <xdr:row>94</xdr:row>
      <xdr:rowOff>28800</xdr:rowOff>
    </xdr:to>
    <xdr:pic>
      <xdr:nvPicPr>
        <xdr:cNvPr id="5" name="Imagen 7" descr=""/>
        <xdr:cNvPicPr/>
      </xdr:nvPicPr>
      <xdr:blipFill>
        <a:blip r:embed="rId5"/>
        <a:stretch/>
      </xdr:blipFill>
      <xdr:spPr>
        <a:xfrm>
          <a:off x="8006040" y="17516880"/>
          <a:ext cx="4836240" cy="1598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E96"/>
  <sheetViews>
    <sheetView showFormulas="false" showGridLines="false" showRowColHeaders="true" showZeros="true" rightToLeft="false" tabSelected="true" showOutlineSymbols="true" defaultGridColor="true" view="normal" topLeftCell="A2" colorId="64" zoomScale="90" zoomScaleNormal="90" zoomScalePageLayoutView="100" workbookViewId="0">
      <selection pane="topLeft" activeCell="A86" activeCellId="0" sqref="A86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09.57"/>
    <col collapsed="false" customWidth="true" hidden="false" outlineLevel="0" max="2" min="2" style="0" width="25.29"/>
    <col collapsed="false" customWidth="true" hidden="false" outlineLevel="0" max="4" min="3" style="0" width="16.29"/>
    <col collapsed="false" customWidth="true" hidden="false" outlineLevel="0" max="5" min="5" style="0" width="18"/>
  </cols>
  <sheetData>
    <row r="3" customFormat="false" ht="28.5" hidden="false" customHeight="true" outlineLevel="0" collapsed="false">
      <c r="A3" s="1" t="s">
        <v>0</v>
      </c>
      <c r="B3" s="1"/>
      <c r="C3" s="1"/>
      <c r="D3" s="1"/>
      <c r="E3" s="1"/>
    </row>
    <row r="4" customFormat="false" ht="21" hidden="false" customHeight="true" outlineLevel="0" collapsed="false">
      <c r="A4" s="2" t="s">
        <v>1</v>
      </c>
      <c r="B4" s="2"/>
      <c r="C4" s="2"/>
      <c r="D4" s="2"/>
      <c r="E4" s="2"/>
    </row>
    <row r="5" customFormat="false" ht="15.75" hidden="false" customHeight="false" outlineLevel="0" collapsed="false">
      <c r="A5" s="3" t="s">
        <v>2</v>
      </c>
      <c r="B5" s="3"/>
      <c r="C5" s="3"/>
      <c r="D5" s="3"/>
      <c r="E5" s="3"/>
    </row>
    <row r="6" customFormat="false" ht="15.75" hidden="false" customHeight="true" outlineLevel="0" collapsed="false">
      <c r="A6" s="4" t="s">
        <v>3</v>
      </c>
      <c r="B6" s="4"/>
      <c r="C6" s="4"/>
      <c r="D6" s="4"/>
      <c r="E6" s="4"/>
    </row>
    <row r="7" customFormat="false" ht="15.75" hidden="false" customHeight="true" outlineLevel="0" collapsed="false">
      <c r="A7" s="5" t="s">
        <v>4</v>
      </c>
      <c r="B7" s="5"/>
      <c r="C7" s="5"/>
      <c r="D7" s="5"/>
      <c r="E7" s="5"/>
    </row>
    <row r="9" customFormat="false" ht="18" hidden="false" customHeight="true" outlineLevel="0" collapsed="false">
      <c r="A9" s="6" t="s">
        <v>5</v>
      </c>
      <c r="B9" s="7" t="s">
        <v>6</v>
      </c>
      <c r="C9" s="7" t="s">
        <v>7</v>
      </c>
      <c r="D9" s="8" t="s">
        <v>8</v>
      </c>
      <c r="E9" s="7" t="s">
        <v>9</v>
      </c>
    </row>
    <row r="10" customFormat="false" ht="1.15" hidden="false" customHeight="true" outlineLevel="0" collapsed="false">
      <c r="A10" s="6"/>
      <c r="B10" s="7"/>
      <c r="C10" s="7"/>
      <c r="D10" s="9"/>
      <c r="E10" s="7"/>
    </row>
    <row r="11" customFormat="false" ht="15.75" hidden="false" customHeight="false" outlineLevel="0" collapsed="false">
      <c r="A11" s="10" t="s">
        <v>10</v>
      </c>
      <c r="B11" s="11" t="n">
        <f aca="false">+B12+B18+B28+B54</f>
        <v>75167187.01</v>
      </c>
      <c r="C11" s="11" t="n">
        <f aca="false">+C12+C18+C28</f>
        <v>78896361.11</v>
      </c>
      <c r="D11" s="11" t="n">
        <f aca="false">+D12+D18+D28</f>
        <v>79198269.04</v>
      </c>
      <c r="E11" s="11" t="n">
        <f aca="false">+E12+E18+E28+E54</f>
        <v>233261817.16</v>
      </c>
    </row>
    <row r="12" s="14" customFormat="true" ht="15.75" hidden="false" customHeight="false" outlineLevel="0" collapsed="false">
      <c r="A12" s="12" t="s">
        <v>11</v>
      </c>
      <c r="B12" s="13" t="n">
        <f aca="false">+B13+B14+B15+B16+B17</f>
        <v>65513164.82</v>
      </c>
      <c r="C12" s="13" t="n">
        <f aca="false">+C13+C14+C15+C16+C17</f>
        <v>65921487.42</v>
      </c>
      <c r="D12" s="13" t="n">
        <f aca="false">+D13+D14+D15+D16+D17</f>
        <v>65699623.92</v>
      </c>
      <c r="E12" s="13" t="n">
        <f aca="false">+E13+E14+E15+E16+E17</f>
        <v>197134276.16</v>
      </c>
    </row>
    <row r="13" customFormat="false" ht="15.75" hidden="false" customHeight="false" outlineLevel="0" collapsed="false">
      <c r="A13" s="15" t="s">
        <v>12</v>
      </c>
      <c r="B13" s="16" t="n">
        <v>59537421</v>
      </c>
      <c r="C13" s="16" t="n">
        <v>59948821</v>
      </c>
      <c r="D13" s="16" t="n">
        <v>59761321</v>
      </c>
      <c r="E13" s="16" t="n">
        <f aca="false">+B13+C13+D13</f>
        <v>179247563</v>
      </c>
    </row>
    <row r="14" customFormat="false" ht="15.75" hidden="false" customHeight="false" outlineLevel="0" collapsed="false">
      <c r="A14" s="15" t="s">
        <v>13</v>
      </c>
      <c r="B14" s="16" t="n">
        <v>3626124.75</v>
      </c>
      <c r="C14" s="16" t="n">
        <v>3623544.75</v>
      </c>
      <c r="D14" s="16" t="n">
        <v>3604932.25</v>
      </c>
      <c r="E14" s="16" t="n">
        <f aca="false">+B14+C14+D14</f>
        <v>10854601.75</v>
      </c>
    </row>
    <row r="15" customFormat="false" ht="15.75" hidden="false" customHeight="false" outlineLevel="0" collapsed="false">
      <c r="A15" s="15" t="s">
        <v>14</v>
      </c>
      <c r="B15" s="17" t="n">
        <v>0</v>
      </c>
      <c r="C15" s="17" t="n">
        <v>0</v>
      </c>
      <c r="D15" s="17" t="n">
        <v>0</v>
      </c>
      <c r="E15" s="16" t="n">
        <f aca="false">+B15+C15+D15</f>
        <v>0</v>
      </c>
    </row>
    <row r="16" customFormat="false" ht="15.75" hidden="false" customHeight="false" outlineLevel="0" collapsed="false">
      <c r="A16" s="15" t="s">
        <v>15</v>
      </c>
      <c r="B16" s="17" t="n">
        <v>0</v>
      </c>
      <c r="C16" s="17" t="n">
        <v>0</v>
      </c>
      <c r="D16" s="17" t="n">
        <v>0</v>
      </c>
      <c r="E16" s="16" t="n">
        <f aca="false">+B16+C16+D16</f>
        <v>0</v>
      </c>
    </row>
    <row r="17" customFormat="false" ht="15.75" hidden="false" customHeight="false" outlineLevel="0" collapsed="false">
      <c r="A17" s="15" t="s">
        <v>16</v>
      </c>
      <c r="B17" s="18" t="n">
        <v>2349619.07</v>
      </c>
      <c r="C17" s="18" t="n">
        <v>2349121.67</v>
      </c>
      <c r="D17" s="18" t="n">
        <v>2333370.67</v>
      </c>
      <c r="E17" s="16" t="n">
        <f aca="false">+B17+C17+D17</f>
        <v>7032111.41</v>
      </c>
    </row>
    <row r="18" s="14" customFormat="true" ht="15.75" hidden="false" customHeight="false" outlineLevel="0" collapsed="false">
      <c r="A18" s="12" t="s">
        <v>17</v>
      </c>
      <c r="B18" s="13" t="n">
        <f aca="false">+B19+B20+B21+B22+B23+B24+B25+B26+B27</f>
        <v>1715101.26</v>
      </c>
      <c r="C18" s="13" t="n">
        <f aca="false">+C19+C20+C21+C22+C23+C24+C25+C26+C27</f>
        <v>2376528.62</v>
      </c>
      <c r="D18" s="13" t="n">
        <f aca="false">+D19+D20+D21+D22+D23+D24+D25+D26+D27</f>
        <v>2443857.72</v>
      </c>
      <c r="E18" s="13" t="n">
        <f aca="false">+E19+E20+E21+E22+E23+E24+E25+E26+E27</f>
        <v>6535487.6</v>
      </c>
    </row>
    <row r="19" customFormat="false" ht="15.75" hidden="false" customHeight="false" outlineLevel="0" collapsed="false">
      <c r="A19" s="15" t="s">
        <v>18</v>
      </c>
      <c r="B19" s="18" t="n">
        <v>1406861.26</v>
      </c>
      <c r="C19" s="18" t="n">
        <v>590520.32</v>
      </c>
      <c r="D19" s="18" t="n">
        <v>1412334.62</v>
      </c>
      <c r="E19" s="18" t="n">
        <f aca="false">+B19+C19+D19</f>
        <v>3409716.2</v>
      </c>
    </row>
    <row r="20" customFormat="false" ht="15.75" hidden="false" customHeight="false" outlineLevel="0" collapsed="false">
      <c r="A20" s="15" t="s">
        <v>19</v>
      </c>
      <c r="B20" s="17" t="n">
        <v>0</v>
      </c>
      <c r="C20" s="17" t="n">
        <v>0</v>
      </c>
      <c r="D20" s="17" t="n">
        <v>0</v>
      </c>
      <c r="E20" s="16" t="n">
        <f aca="false">+B20+C20</f>
        <v>0</v>
      </c>
    </row>
    <row r="21" customFormat="false" ht="15.75" hidden="false" customHeight="false" outlineLevel="0" collapsed="false">
      <c r="A21" s="15" t="s">
        <v>20</v>
      </c>
      <c r="B21" s="18" t="n">
        <v>39200</v>
      </c>
      <c r="C21" s="18" t="n">
        <v>167700</v>
      </c>
      <c r="D21" s="18" t="n">
        <v>149400</v>
      </c>
      <c r="E21" s="18" t="n">
        <f aca="false">+B21+C21+D21</f>
        <v>356300</v>
      </c>
    </row>
    <row r="22" customFormat="false" ht="15.75" hidden="false" customHeight="false" outlineLevel="0" collapsed="false">
      <c r="A22" s="15" t="s">
        <v>21</v>
      </c>
      <c r="B22" s="17" t="n">
        <v>0</v>
      </c>
      <c r="C22" s="17" t="n">
        <v>0</v>
      </c>
      <c r="D22" s="17" t="n">
        <v>0</v>
      </c>
      <c r="E22" s="16" t="n">
        <f aca="false">+B22+C22</f>
        <v>0</v>
      </c>
    </row>
    <row r="23" customFormat="false" ht="15.75" hidden="false" customHeight="false" outlineLevel="0" collapsed="false">
      <c r="A23" s="15" t="s">
        <v>22</v>
      </c>
      <c r="B23" s="18" t="n">
        <v>269040</v>
      </c>
      <c r="C23" s="18" t="n">
        <v>345740</v>
      </c>
      <c r="D23" s="18" t="n">
        <v>269040</v>
      </c>
      <c r="E23" s="18" t="n">
        <f aca="false">+B23+C23+D23</f>
        <v>883820</v>
      </c>
    </row>
    <row r="24" customFormat="false" ht="15.75" hidden="false" customHeight="false" outlineLevel="0" collapsed="false">
      <c r="A24" s="15" t="s">
        <v>23</v>
      </c>
      <c r="B24" s="17" t="n">
        <v>0</v>
      </c>
      <c r="C24" s="18" t="n">
        <v>944079.9</v>
      </c>
      <c r="D24" s="18" t="n">
        <v>613083.1</v>
      </c>
      <c r="E24" s="16" t="n">
        <f aca="false">+B24+C24+D24</f>
        <v>1557163</v>
      </c>
    </row>
    <row r="25" customFormat="false" ht="15.75" hidden="false" customHeight="false" outlineLevel="0" collapsed="false">
      <c r="A25" s="15" t="s">
        <v>24</v>
      </c>
      <c r="B25" s="17" t="n">
        <v>0</v>
      </c>
      <c r="C25" s="18" t="n">
        <v>328488.4</v>
      </c>
      <c r="D25" s="17" t="n">
        <v>0</v>
      </c>
      <c r="E25" s="16" t="n">
        <f aca="false">+B25+C25+D25</f>
        <v>328488.4</v>
      </c>
    </row>
    <row r="26" customFormat="false" ht="15.75" hidden="false" customHeight="false" outlineLevel="0" collapsed="false">
      <c r="A26" s="15" t="s">
        <v>25</v>
      </c>
      <c r="B26" s="17" t="n">
        <v>0</v>
      </c>
      <c r="C26" s="17" t="n">
        <v>0</v>
      </c>
      <c r="D26" s="17" t="n">
        <v>0</v>
      </c>
      <c r="E26" s="16" t="n">
        <f aca="false">+B26+C26</f>
        <v>0</v>
      </c>
    </row>
    <row r="27" customFormat="false" ht="15.75" hidden="false" customHeight="false" outlineLevel="0" collapsed="false">
      <c r="A27" s="15" t="s">
        <v>26</v>
      </c>
      <c r="B27" s="17" t="n">
        <v>0</v>
      </c>
      <c r="C27" s="17" t="n">
        <v>0</v>
      </c>
      <c r="D27" s="17" t="n">
        <v>0</v>
      </c>
      <c r="E27" s="16" t="n">
        <f aca="false">+B27+C27</f>
        <v>0</v>
      </c>
    </row>
    <row r="28" s="14" customFormat="true" ht="15.75" hidden="false" customHeight="false" outlineLevel="0" collapsed="false">
      <c r="A28" s="12" t="s">
        <v>27</v>
      </c>
      <c r="B28" s="13" t="n">
        <f aca="false">+B29+B30+B31+B32+B33+B34+B35+B36+B37</f>
        <v>7938920.93</v>
      </c>
      <c r="C28" s="13" t="n">
        <f aca="false">+C29+C30+C31+C32+C33+C34+C35+C36+C37</f>
        <v>10598345.07</v>
      </c>
      <c r="D28" s="13" t="n">
        <f aca="false">+D29+D30+D31+D32+D33+D34+D35+D36+D37</f>
        <v>11054787.4</v>
      </c>
      <c r="E28" s="13" t="n">
        <f aca="false">+E29+E30+E31+E32+E33+E34+E35+E36+E37</f>
        <v>29592053.4</v>
      </c>
    </row>
    <row r="29" customFormat="false" ht="15.75" hidden="false" customHeight="false" outlineLevel="0" collapsed="false">
      <c r="A29" s="15" t="s">
        <v>28</v>
      </c>
      <c r="B29" s="18" t="n">
        <v>6644960</v>
      </c>
      <c r="C29" s="18" t="n">
        <v>6085920</v>
      </c>
      <c r="D29" s="18" t="n">
        <v>6507830</v>
      </c>
      <c r="E29" s="16" t="n">
        <f aca="false">+B29+C29+D29</f>
        <v>19238710</v>
      </c>
    </row>
    <row r="30" customFormat="false" ht="15.75" hidden="false" customHeight="false" outlineLevel="0" collapsed="false">
      <c r="A30" s="15" t="s">
        <v>29</v>
      </c>
      <c r="B30" s="19" t="n">
        <v>0</v>
      </c>
      <c r="C30" s="18" t="n">
        <v>666051</v>
      </c>
      <c r="D30" s="19" t="n">
        <v>0</v>
      </c>
      <c r="E30" s="18" t="n">
        <f aca="false">+B30+C30</f>
        <v>666051</v>
      </c>
    </row>
    <row r="31" customFormat="false" ht="15.75" hidden="false" customHeight="false" outlineLevel="0" collapsed="false">
      <c r="A31" s="15" t="s">
        <v>30</v>
      </c>
      <c r="B31" s="19" t="n">
        <v>0</v>
      </c>
      <c r="C31" s="18" t="n">
        <v>160480</v>
      </c>
      <c r="D31" s="19" t="n">
        <v>0</v>
      </c>
      <c r="E31" s="16" t="n">
        <f aca="false">+B31+C31</f>
        <v>160480</v>
      </c>
    </row>
    <row r="32" customFormat="false" ht="15.75" hidden="false" customHeight="false" outlineLevel="0" collapsed="false">
      <c r="A32" s="15" t="s">
        <v>31</v>
      </c>
      <c r="B32" s="19" t="n">
        <v>0</v>
      </c>
      <c r="C32" s="18" t="n">
        <v>489003.5</v>
      </c>
      <c r="D32" s="19" t="n">
        <v>0</v>
      </c>
      <c r="E32" s="16" t="n">
        <f aca="false">+B32+C32</f>
        <v>489003.5</v>
      </c>
    </row>
    <row r="33" customFormat="false" ht="15.75" hidden="false" customHeight="false" outlineLevel="0" collapsed="false">
      <c r="A33" s="15" t="s">
        <v>32</v>
      </c>
      <c r="B33" s="19" t="n">
        <v>0</v>
      </c>
      <c r="C33" s="18" t="n">
        <v>5664</v>
      </c>
      <c r="D33" s="19" t="n">
        <v>0</v>
      </c>
      <c r="E33" s="16" t="n">
        <f aca="false">+B33+C33</f>
        <v>5664</v>
      </c>
    </row>
    <row r="34" customFormat="false" ht="15.75" hidden="false" customHeight="false" outlineLevel="0" collapsed="false">
      <c r="A34" s="15" t="s">
        <v>33</v>
      </c>
      <c r="B34" s="19" t="n">
        <v>0</v>
      </c>
      <c r="C34" s="19" t="n">
        <v>0</v>
      </c>
      <c r="D34" s="19" t="n">
        <v>0</v>
      </c>
      <c r="E34" s="16" t="n">
        <f aca="false">+B34+C34</f>
        <v>0</v>
      </c>
    </row>
    <row r="35" customFormat="false" ht="15.75" hidden="false" customHeight="false" outlineLevel="0" collapsed="false">
      <c r="A35" s="15" t="s">
        <v>34</v>
      </c>
      <c r="B35" s="18" t="n">
        <v>1293960.93</v>
      </c>
      <c r="C35" s="18" t="n">
        <v>1171821.77</v>
      </c>
      <c r="D35" s="18" t="n">
        <v>2673025.8</v>
      </c>
      <c r="E35" s="18" t="n">
        <f aca="false">+B35+C35+D35</f>
        <v>5138808.5</v>
      </c>
    </row>
    <row r="36" customFormat="false" ht="15.75" hidden="false" customHeight="false" outlineLevel="0" collapsed="false">
      <c r="A36" s="15" t="s">
        <v>35</v>
      </c>
      <c r="B36" s="19" t="n">
        <v>0</v>
      </c>
      <c r="C36" s="19" t="n">
        <v>0</v>
      </c>
      <c r="D36" s="19" t="n">
        <v>0</v>
      </c>
      <c r="E36" s="16" t="n">
        <f aca="false">+B36+C36</f>
        <v>0</v>
      </c>
    </row>
    <row r="37" customFormat="false" ht="15.75" hidden="false" customHeight="false" outlineLevel="0" collapsed="false">
      <c r="A37" s="15" t="s">
        <v>36</v>
      </c>
      <c r="B37" s="19" t="n">
        <v>0</v>
      </c>
      <c r="C37" s="18" t="n">
        <v>2019404.8</v>
      </c>
      <c r="D37" s="18" t="n">
        <v>1873931.6</v>
      </c>
      <c r="E37" s="16" t="n">
        <f aca="false">+B37+C37+D37</f>
        <v>3893336.4</v>
      </c>
    </row>
    <row r="38" customFormat="false" ht="15.75" hidden="false" customHeight="false" outlineLevel="0" collapsed="false">
      <c r="A38" s="12" t="s">
        <v>37</v>
      </c>
      <c r="B38" s="20" t="n">
        <v>0</v>
      </c>
      <c r="C38" s="20" t="n">
        <v>0</v>
      </c>
      <c r="D38" s="20" t="n">
        <v>0</v>
      </c>
      <c r="E38" s="21" t="n">
        <f aca="false">+B38+C38</f>
        <v>0</v>
      </c>
    </row>
    <row r="39" customFormat="false" ht="15.75" hidden="false" customHeight="false" outlineLevel="0" collapsed="false">
      <c r="A39" s="15" t="s">
        <v>38</v>
      </c>
      <c r="B39" s="19" t="n">
        <v>0</v>
      </c>
      <c r="C39" s="19" t="n">
        <v>0</v>
      </c>
      <c r="D39" s="19" t="n">
        <v>0</v>
      </c>
      <c r="E39" s="16" t="n">
        <f aca="false">+B39+C39</f>
        <v>0</v>
      </c>
    </row>
    <row r="40" customFormat="false" ht="15.75" hidden="false" customHeight="false" outlineLevel="0" collapsed="false">
      <c r="A40" s="15" t="s">
        <v>39</v>
      </c>
      <c r="B40" s="19" t="n">
        <v>0</v>
      </c>
      <c r="C40" s="19" t="n">
        <v>0</v>
      </c>
      <c r="D40" s="19" t="n">
        <v>0</v>
      </c>
      <c r="E40" s="16" t="n">
        <f aca="false">+B40+C40</f>
        <v>0</v>
      </c>
    </row>
    <row r="41" customFormat="false" ht="15.75" hidden="false" customHeight="false" outlineLevel="0" collapsed="false">
      <c r="A41" s="15" t="s">
        <v>40</v>
      </c>
      <c r="B41" s="19" t="n">
        <v>0</v>
      </c>
      <c r="C41" s="19" t="n">
        <v>0</v>
      </c>
      <c r="D41" s="19" t="n">
        <v>0</v>
      </c>
      <c r="E41" s="16" t="n">
        <f aca="false">+B41+C41</f>
        <v>0</v>
      </c>
    </row>
    <row r="42" customFormat="false" ht="15.75" hidden="false" customHeight="false" outlineLevel="0" collapsed="false">
      <c r="A42" s="15" t="s">
        <v>41</v>
      </c>
      <c r="B42" s="19" t="n">
        <v>0</v>
      </c>
      <c r="C42" s="19" t="n">
        <v>0</v>
      </c>
      <c r="D42" s="19" t="n">
        <v>0</v>
      </c>
      <c r="E42" s="16" t="n">
        <f aca="false">+B42+C42</f>
        <v>0</v>
      </c>
    </row>
    <row r="43" customFormat="false" ht="15.75" hidden="false" customHeight="false" outlineLevel="0" collapsed="false">
      <c r="A43" s="15" t="s">
        <v>42</v>
      </c>
      <c r="B43" s="19" t="n">
        <v>0</v>
      </c>
      <c r="C43" s="19" t="n">
        <v>0</v>
      </c>
      <c r="D43" s="19" t="n">
        <v>0</v>
      </c>
      <c r="E43" s="16" t="n">
        <f aca="false">+B43+C43</f>
        <v>0</v>
      </c>
    </row>
    <row r="44" customFormat="false" ht="15.75" hidden="false" customHeight="false" outlineLevel="0" collapsed="false">
      <c r="A44" s="15" t="s">
        <v>43</v>
      </c>
      <c r="B44" s="19" t="n">
        <v>0</v>
      </c>
      <c r="C44" s="19" t="n">
        <v>0</v>
      </c>
      <c r="D44" s="19" t="n">
        <v>0</v>
      </c>
      <c r="E44" s="16" t="n">
        <f aca="false">+B44+C44</f>
        <v>0</v>
      </c>
    </row>
    <row r="45" customFormat="false" ht="15.75" hidden="false" customHeight="false" outlineLevel="0" collapsed="false">
      <c r="A45" s="15" t="s">
        <v>44</v>
      </c>
      <c r="B45" s="19" t="n">
        <v>0</v>
      </c>
      <c r="C45" s="19" t="n">
        <v>0</v>
      </c>
      <c r="D45" s="19" t="n">
        <v>0</v>
      </c>
      <c r="E45" s="16" t="n">
        <f aca="false">+B45+C45</f>
        <v>0</v>
      </c>
    </row>
    <row r="46" customFormat="false" ht="15.75" hidden="false" customHeight="false" outlineLevel="0" collapsed="false">
      <c r="A46" s="15" t="s">
        <v>45</v>
      </c>
      <c r="B46" s="19" t="n">
        <v>0</v>
      </c>
      <c r="C46" s="19" t="n">
        <v>0</v>
      </c>
      <c r="D46" s="19" t="n">
        <v>0</v>
      </c>
      <c r="E46" s="16" t="n">
        <f aca="false">+B46+C46</f>
        <v>0</v>
      </c>
    </row>
    <row r="47" s="14" customFormat="true" ht="15.75" hidden="false" customHeight="false" outlineLevel="0" collapsed="false">
      <c r="A47" s="12" t="s">
        <v>46</v>
      </c>
      <c r="B47" s="20" t="n">
        <v>0</v>
      </c>
      <c r="C47" s="20" t="n">
        <v>0</v>
      </c>
      <c r="D47" s="20" t="n">
        <v>0</v>
      </c>
      <c r="E47" s="21" t="n">
        <f aca="false">+B47+C47</f>
        <v>0</v>
      </c>
    </row>
    <row r="48" customFormat="false" ht="15.75" hidden="false" customHeight="false" outlineLevel="0" collapsed="false">
      <c r="A48" s="15" t="s">
        <v>47</v>
      </c>
      <c r="B48" s="19" t="n">
        <v>0</v>
      </c>
      <c r="C48" s="19" t="n">
        <v>0</v>
      </c>
      <c r="D48" s="19" t="n">
        <v>0</v>
      </c>
      <c r="E48" s="16" t="n">
        <f aca="false">+B48+C48</f>
        <v>0</v>
      </c>
    </row>
    <row r="49" customFormat="false" ht="15.75" hidden="false" customHeight="false" outlineLevel="0" collapsed="false">
      <c r="A49" s="15" t="s">
        <v>48</v>
      </c>
      <c r="B49" s="19" t="n">
        <v>0</v>
      </c>
      <c r="C49" s="19" t="n">
        <v>0</v>
      </c>
      <c r="D49" s="19" t="n">
        <v>0</v>
      </c>
      <c r="E49" s="16" t="n">
        <f aca="false">+B49+C49</f>
        <v>0</v>
      </c>
    </row>
    <row r="50" customFormat="false" ht="15.75" hidden="false" customHeight="false" outlineLevel="0" collapsed="false">
      <c r="A50" s="15" t="s">
        <v>49</v>
      </c>
      <c r="B50" s="19" t="n">
        <v>0</v>
      </c>
      <c r="C50" s="19" t="n">
        <v>0</v>
      </c>
      <c r="D50" s="19" t="n">
        <v>0</v>
      </c>
      <c r="E50" s="16" t="n">
        <f aca="false">+B50+C50</f>
        <v>0</v>
      </c>
    </row>
    <row r="51" customFormat="false" ht="15.75" hidden="false" customHeight="false" outlineLevel="0" collapsed="false">
      <c r="A51" s="15" t="s">
        <v>50</v>
      </c>
      <c r="B51" s="19" t="n">
        <v>0</v>
      </c>
      <c r="C51" s="19" t="n">
        <v>0</v>
      </c>
      <c r="D51" s="19" t="n">
        <v>0</v>
      </c>
      <c r="E51" s="16" t="n">
        <f aca="false">+B51+C51</f>
        <v>0</v>
      </c>
    </row>
    <row r="52" customFormat="false" ht="15.75" hidden="false" customHeight="false" outlineLevel="0" collapsed="false">
      <c r="A52" s="15" t="s">
        <v>51</v>
      </c>
      <c r="B52" s="19" t="n">
        <v>0</v>
      </c>
      <c r="C52" s="19" t="n">
        <v>0</v>
      </c>
      <c r="D52" s="19" t="n">
        <v>0</v>
      </c>
      <c r="E52" s="16" t="n">
        <f aca="false">+B52+C52</f>
        <v>0</v>
      </c>
    </row>
    <row r="53" customFormat="false" ht="15.75" hidden="false" customHeight="false" outlineLevel="0" collapsed="false">
      <c r="A53" s="15" t="s">
        <v>52</v>
      </c>
      <c r="B53" s="19" t="n">
        <v>0</v>
      </c>
      <c r="C53" s="19" t="n">
        <v>0</v>
      </c>
      <c r="D53" s="19" t="n">
        <v>0</v>
      </c>
      <c r="E53" s="16" t="n">
        <f aca="false">+B53+C53</f>
        <v>0</v>
      </c>
    </row>
    <row r="54" s="14" customFormat="true" ht="15.75" hidden="false" customHeight="false" outlineLevel="0" collapsed="false">
      <c r="A54" s="12" t="s">
        <v>53</v>
      </c>
      <c r="B54" s="20" t="n">
        <v>0</v>
      </c>
      <c r="C54" s="20" t="n">
        <v>0</v>
      </c>
      <c r="D54" s="20" t="n">
        <v>0</v>
      </c>
      <c r="E54" s="21" t="n">
        <f aca="false">+B54+C54</f>
        <v>0</v>
      </c>
    </row>
    <row r="55" customFormat="false" ht="15.75" hidden="false" customHeight="false" outlineLevel="0" collapsed="false">
      <c r="A55" s="15" t="s">
        <v>54</v>
      </c>
      <c r="B55" s="19" t="n">
        <v>0</v>
      </c>
      <c r="C55" s="19" t="n">
        <v>0</v>
      </c>
      <c r="D55" s="19" t="n">
        <v>0</v>
      </c>
      <c r="E55" s="16" t="n">
        <f aca="false">+B55+C55</f>
        <v>0</v>
      </c>
    </row>
    <row r="56" customFormat="false" ht="15.75" hidden="false" customHeight="false" outlineLevel="0" collapsed="false">
      <c r="A56" s="15" t="s">
        <v>55</v>
      </c>
      <c r="B56" s="19" t="n">
        <v>0</v>
      </c>
      <c r="C56" s="19" t="n">
        <v>0</v>
      </c>
      <c r="D56" s="19" t="n">
        <v>0</v>
      </c>
      <c r="E56" s="16" t="n">
        <f aca="false">+B56+C56</f>
        <v>0</v>
      </c>
    </row>
    <row r="57" customFormat="false" ht="15.75" hidden="false" customHeight="false" outlineLevel="0" collapsed="false">
      <c r="A57" s="15" t="s">
        <v>56</v>
      </c>
      <c r="B57" s="19" t="n">
        <v>0</v>
      </c>
      <c r="C57" s="19" t="n">
        <v>0</v>
      </c>
      <c r="D57" s="19" t="n">
        <v>0</v>
      </c>
      <c r="E57" s="16" t="n">
        <f aca="false">+B57+C57</f>
        <v>0</v>
      </c>
    </row>
    <row r="58" customFormat="false" ht="15.75" hidden="false" customHeight="false" outlineLevel="0" collapsed="false">
      <c r="A58" s="15" t="s">
        <v>57</v>
      </c>
      <c r="B58" s="19" t="n">
        <v>0</v>
      </c>
      <c r="C58" s="19" t="n">
        <v>0</v>
      </c>
      <c r="D58" s="19" t="n">
        <v>0</v>
      </c>
      <c r="E58" s="16" t="n">
        <f aca="false">+B58+C58</f>
        <v>0</v>
      </c>
    </row>
    <row r="59" customFormat="false" ht="15.75" hidden="false" customHeight="false" outlineLevel="0" collapsed="false">
      <c r="A59" s="15" t="s">
        <v>58</v>
      </c>
      <c r="B59" s="19" t="n">
        <v>0</v>
      </c>
      <c r="C59" s="19" t="n">
        <v>0</v>
      </c>
      <c r="D59" s="19" t="n">
        <v>0</v>
      </c>
      <c r="E59" s="16" t="n">
        <f aca="false">+B59+C59</f>
        <v>0</v>
      </c>
    </row>
    <row r="60" customFormat="false" ht="15.75" hidden="false" customHeight="false" outlineLevel="0" collapsed="false">
      <c r="A60" s="15" t="s">
        <v>59</v>
      </c>
      <c r="B60" s="19" t="n">
        <v>0</v>
      </c>
      <c r="C60" s="19" t="n">
        <v>0</v>
      </c>
      <c r="D60" s="19" t="n">
        <v>0</v>
      </c>
      <c r="E60" s="16" t="n">
        <f aca="false">+B60+C60</f>
        <v>0</v>
      </c>
    </row>
    <row r="61" customFormat="false" ht="15.75" hidden="false" customHeight="false" outlineLevel="0" collapsed="false">
      <c r="A61" s="15" t="s">
        <v>60</v>
      </c>
      <c r="B61" s="19" t="n">
        <v>0</v>
      </c>
      <c r="C61" s="19" t="n">
        <v>0</v>
      </c>
      <c r="D61" s="19" t="n">
        <v>0</v>
      </c>
      <c r="E61" s="16" t="n">
        <f aca="false">+B61+C61</f>
        <v>0</v>
      </c>
    </row>
    <row r="62" customFormat="false" ht="15.75" hidden="false" customHeight="false" outlineLevel="0" collapsed="false">
      <c r="A62" s="15" t="s">
        <v>61</v>
      </c>
      <c r="B62" s="19" t="n">
        <v>0</v>
      </c>
      <c r="C62" s="19" t="n">
        <v>0</v>
      </c>
      <c r="D62" s="19" t="n">
        <v>0</v>
      </c>
      <c r="E62" s="16" t="n">
        <f aca="false">+B62+C62</f>
        <v>0</v>
      </c>
    </row>
    <row r="63" customFormat="false" ht="15.75" hidden="false" customHeight="false" outlineLevel="0" collapsed="false">
      <c r="A63" s="15" t="s">
        <v>62</v>
      </c>
      <c r="B63" s="19" t="n">
        <v>0</v>
      </c>
      <c r="C63" s="19" t="n">
        <v>0</v>
      </c>
      <c r="D63" s="19" t="n">
        <v>0</v>
      </c>
      <c r="E63" s="16" t="n">
        <f aca="false">+B63+C63</f>
        <v>0</v>
      </c>
    </row>
    <row r="64" s="14" customFormat="true" ht="15.75" hidden="false" customHeight="false" outlineLevel="0" collapsed="false">
      <c r="A64" s="12" t="s">
        <v>63</v>
      </c>
      <c r="B64" s="20" t="n">
        <v>0</v>
      </c>
      <c r="C64" s="20" t="n">
        <v>0</v>
      </c>
      <c r="D64" s="20" t="n">
        <v>0</v>
      </c>
      <c r="E64" s="21" t="n">
        <f aca="false">+B64+C64</f>
        <v>0</v>
      </c>
    </row>
    <row r="65" customFormat="false" ht="15.75" hidden="false" customHeight="false" outlineLevel="0" collapsed="false">
      <c r="A65" s="15" t="s">
        <v>64</v>
      </c>
      <c r="B65" s="19" t="n">
        <v>0</v>
      </c>
      <c r="C65" s="19" t="n">
        <v>0</v>
      </c>
      <c r="D65" s="19" t="n">
        <v>0</v>
      </c>
      <c r="E65" s="16" t="n">
        <f aca="false">+B65+C65</f>
        <v>0</v>
      </c>
    </row>
    <row r="66" customFormat="false" ht="15.75" hidden="false" customHeight="false" outlineLevel="0" collapsed="false">
      <c r="A66" s="15" t="s">
        <v>65</v>
      </c>
      <c r="B66" s="19" t="n">
        <v>0</v>
      </c>
      <c r="C66" s="19" t="n">
        <v>0</v>
      </c>
      <c r="D66" s="19" t="n">
        <v>0</v>
      </c>
      <c r="E66" s="16" t="n">
        <f aca="false">+B66+C66</f>
        <v>0</v>
      </c>
    </row>
    <row r="67" customFormat="false" ht="15.75" hidden="false" customHeight="false" outlineLevel="0" collapsed="false">
      <c r="A67" s="15" t="s">
        <v>66</v>
      </c>
      <c r="B67" s="19" t="n">
        <v>0</v>
      </c>
      <c r="C67" s="19" t="n">
        <v>0</v>
      </c>
      <c r="D67" s="19" t="n">
        <v>0</v>
      </c>
      <c r="E67" s="16" t="n">
        <f aca="false">+B67+C67</f>
        <v>0</v>
      </c>
    </row>
    <row r="68" customFormat="false" ht="15.75" hidden="false" customHeight="false" outlineLevel="0" collapsed="false">
      <c r="A68" s="15" t="s">
        <v>67</v>
      </c>
      <c r="B68" s="19" t="n">
        <v>0</v>
      </c>
      <c r="C68" s="19" t="n">
        <v>0</v>
      </c>
      <c r="D68" s="19" t="n">
        <v>0</v>
      </c>
      <c r="E68" s="16" t="n">
        <f aca="false">+B68+C68</f>
        <v>0</v>
      </c>
    </row>
    <row r="69" s="14" customFormat="true" ht="15.75" hidden="false" customHeight="false" outlineLevel="0" collapsed="false">
      <c r="A69" s="12" t="s">
        <v>68</v>
      </c>
      <c r="B69" s="20" t="n">
        <v>0</v>
      </c>
      <c r="C69" s="20" t="n">
        <v>0</v>
      </c>
      <c r="D69" s="20" t="n">
        <v>0</v>
      </c>
      <c r="E69" s="21" t="n">
        <f aca="false">+B69+C69</f>
        <v>0</v>
      </c>
    </row>
    <row r="70" customFormat="false" ht="15.75" hidden="false" customHeight="false" outlineLevel="0" collapsed="false">
      <c r="A70" s="15" t="s">
        <v>69</v>
      </c>
      <c r="B70" s="19" t="n">
        <v>0</v>
      </c>
      <c r="C70" s="19" t="n">
        <v>0</v>
      </c>
      <c r="D70" s="19" t="n">
        <v>0</v>
      </c>
      <c r="E70" s="16" t="n">
        <f aca="false">+B70+C70</f>
        <v>0</v>
      </c>
    </row>
    <row r="71" customFormat="false" ht="15.75" hidden="false" customHeight="false" outlineLevel="0" collapsed="false">
      <c r="A71" s="15" t="s">
        <v>70</v>
      </c>
      <c r="B71" s="19" t="n">
        <v>0</v>
      </c>
      <c r="C71" s="19" t="n">
        <v>0</v>
      </c>
      <c r="D71" s="19" t="n">
        <v>0</v>
      </c>
      <c r="E71" s="16" t="n">
        <f aca="false">+B71+C71</f>
        <v>0</v>
      </c>
    </row>
    <row r="72" s="14" customFormat="true" ht="15.75" hidden="false" customHeight="false" outlineLevel="0" collapsed="false">
      <c r="A72" s="12" t="s">
        <v>71</v>
      </c>
      <c r="B72" s="20" t="n">
        <v>0</v>
      </c>
      <c r="C72" s="20" t="n">
        <v>0</v>
      </c>
      <c r="D72" s="20" t="n">
        <v>0</v>
      </c>
      <c r="E72" s="21" t="n">
        <f aca="false">+B72+C72</f>
        <v>0</v>
      </c>
    </row>
    <row r="73" customFormat="false" ht="15.75" hidden="false" customHeight="false" outlineLevel="0" collapsed="false">
      <c r="A73" s="15" t="s">
        <v>72</v>
      </c>
      <c r="B73" s="19" t="n">
        <v>0</v>
      </c>
      <c r="C73" s="19" t="n">
        <v>0</v>
      </c>
      <c r="D73" s="19" t="n">
        <v>0</v>
      </c>
      <c r="E73" s="16" t="n">
        <f aca="false">+B73+C73</f>
        <v>0</v>
      </c>
    </row>
    <row r="74" customFormat="false" ht="15.75" hidden="false" customHeight="false" outlineLevel="0" collapsed="false">
      <c r="A74" s="15" t="s">
        <v>73</v>
      </c>
      <c r="B74" s="19" t="n">
        <v>0</v>
      </c>
      <c r="C74" s="19" t="n">
        <v>0</v>
      </c>
      <c r="D74" s="19" t="n">
        <v>0</v>
      </c>
      <c r="E74" s="16" t="n">
        <f aca="false">+B74+C74</f>
        <v>0</v>
      </c>
    </row>
    <row r="75" customFormat="false" ht="15.75" hidden="false" customHeight="false" outlineLevel="0" collapsed="false">
      <c r="A75" s="15" t="s">
        <v>74</v>
      </c>
      <c r="B75" s="19" t="n">
        <v>0</v>
      </c>
      <c r="C75" s="19" t="n">
        <v>0</v>
      </c>
      <c r="D75" s="19" t="n">
        <v>0</v>
      </c>
      <c r="E75" s="16" t="n">
        <f aca="false">+B75+C75</f>
        <v>0</v>
      </c>
    </row>
    <row r="76" customFormat="false" ht="15.75" hidden="false" customHeight="false" outlineLevel="0" collapsed="false">
      <c r="A76" s="10" t="s">
        <v>75</v>
      </c>
      <c r="B76" s="22" t="n">
        <v>0</v>
      </c>
      <c r="C76" s="22" t="n">
        <v>0</v>
      </c>
      <c r="D76" s="22" t="n">
        <v>0</v>
      </c>
      <c r="E76" s="22" t="n">
        <v>0</v>
      </c>
    </row>
    <row r="77" customFormat="false" ht="15.75" hidden="false" customHeight="false" outlineLevel="0" collapsed="false">
      <c r="A77" s="12" t="s">
        <v>76</v>
      </c>
      <c r="B77" s="19" t="n">
        <v>0</v>
      </c>
      <c r="C77" s="19" t="n">
        <v>0</v>
      </c>
      <c r="D77" s="19" t="n">
        <v>0</v>
      </c>
      <c r="E77" s="16" t="n">
        <f aca="false">+B77+C77</f>
        <v>0</v>
      </c>
    </row>
    <row r="78" customFormat="false" ht="15.75" hidden="false" customHeight="false" outlineLevel="0" collapsed="false">
      <c r="A78" s="15" t="s">
        <v>77</v>
      </c>
      <c r="B78" s="19" t="n">
        <v>0</v>
      </c>
      <c r="C78" s="19" t="n">
        <v>0</v>
      </c>
      <c r="D78" s="19" t="n">
        <v>0</v>
      </c>
      <c r="E78" s="16" t="n">
        <f aca="false">+B78+C78</f>
        <v>0</v>
      </c>
    </row>
    <row r="79" customFormat="false" ht="15.75" hidden="false" customHeight="false" outlineLevel="0" collapsed="false">
      <c r="A79" s="15" t="s">
        <v>78</v>
      </c>
      <c r="B79" s="19" t="n">
        <v>0</v>
      </c>
      <c r="C79" s="19" t="n">
        <v>0</v>
      </c>
      <c r="D79" s="19" t="n">
        <v>0</v>
      </c>
      <c r="E79" s="16" t="n">
        <f aca="false">+B79+C79</f>
        <v>0</v>
      </c>
    </row>
    <row r="80" s="14" customFormat="true" ht="15.75" hidden="false" customHeight="false" outlineLevel="0" collapsed="false">
      <c r="A80" s="12" t="s">
        <v>79</v>
      </c>
      <c r="B80" s="20" t="n">
        <v>0</v>
      </c>
      <c r="C80" s="20" t="n">
        <v>0</v>
      </c>
      <c r="D80" s="20" t="n">
        <v>0</v>
      </c>
      <c r="E80" s="21" t="n">
        <f aca="false">+B80+C80</f>
        <v>0</v>
      </c>
    </row>
    <row r="81" customFormat="false" ht="15.75" hidden="false" customHeight="false" outlineLevel="0" collapsed="false">
      <c r="A81" s="15" t="s">
        <v>80</v>
      </c>
      <c r="B81" s="19" t="n">
        <v>0</v>
      </c>
      <c r="C81" s="19" t="n">
        <v>0</v>
      </c>
      <c r="D81" s="19" t="n">
        <v>0</v>
      </c>
      <c r="E81" s="16" t="n">
        <f aca="false">+B81+C81</f>
        <v>0</v>
      </c>
    </row>
    <row r="82" customFormat="false" ht="15.75" hidden="false" customHeight="false" outlineLevel="0" collapsed="false">
      <c r="A82" s="15" t="s">
        <v>81</v>
      </c>
      <c r="B82" s="19" t="n">
        <v>0</v>
      </c>
      <c r="C82" s="19" t="n">
        <v>0</v>
      </c>
      <c r="D82" s="19" t="n">
        <v>0</v>
      </c>
      <c r="E82" s="16" t="n">
        <f aca="false">+B82+C82</f>
        <v>0</v>
      </c>
    </row>
    <row r="83" s="14" customFormat="true" ht="15.75" hidden="false" customHeight="false" outlineLevel="0" collapsed="false">
      <c r="A83" s="12" t="s">
        <v>82</v>
      </c>
      <c r="B83" s="20" t="n">
        <v>0</v>
      </c>
      <c r="C83" s="20" t="n">
        <v>0</v>
      </c>
      <c r="D83" s="20" t="n">
        <v>0</v>
      </c>
      <c r="E83" s="21" t="n">
        <f aca="false">+B83+C83</f>
        <v>0</v>
      </c>
    </row>
    <row r="84" customFormat="false" ht="15.75" hidden="false" customHeight="false" outlineLevel="0" collapsed="false">
      <c r="A84" s="15" t="s">
        <v>83</v>
      </c>
      <c r="B84" s="19" t="n">
        <v>0</v>
      </c>
      <c r="C84" s="19" t="n">
        <v>0</v>
      </c>
      <c r="D84" s="19" t="n">
        <v>0</v>
      </c>
      <c r="E84" s="16" t="n">
        <f aca="false">+B84+C84</f>
        <v>0</v>
      </c>
    </row>
    <row r="85" s="25" customFormat="true" ht="15.75" hidden="false" customHeight="false" outlineLevel="0" collapsed="false">
      <c r="A85" s="23" t="s">
        <v>84</v>
      </c>
      <c r="B85" s="24" t="n">
        <f aca="false">+B12+B18+B28+B38+B47+B54+B64+B69+B72+B76+B80+B83</f>
        <v>75167187.01</v>
      </c>
      <c r="C85" s="24" t="n">
        <f aca="false">+C12+C18+C28+C38+C47+C54+C64+C69+C72+C76+C80+C83</f>
        <v>78896361.11</v>
      </c>
      <c r="D85" s="24" t="n">
        <f aca="false">+D12+D18+D28+D38+D47+D54+D64+D69+D72+D76+D80+D83</f>
        <v>79198269.04</v>
      </c>
      <c r="E85" s="24" t="n">
        <f aca="false">+E12+E18+E28+E38+E47+E54+E64+E69+E72+E76+E80+E83</f>
        <v>233261817.16</v>
      </c>
    </row>
    <row r="86" s="25" customFormat="true" ht="35.45" hidden="false" customHeight="false" outlineLevel="0" collapsed="false">
      <c r="A86" s="26" t="s">
        <v>85</v>
      </c>
      <c r="B86" s="27"/>
      <c r="C86" s="27"/>
      <c r="D86" s="27"/>
      <c r="E86" s="27"/>
    </row>
    <row r="91" s="14" customFormat="true" ht="15" hidden="false" customHeight="false" outlineLevel="0" collapsed="false">
      <c r="A91" s="14" t="s">
        <v>86</v>
      </c>
      <c r="B91" s="28" t="s">
        <v>87</v>
      </c>
      <c r="C91" s="28"/>
      <c r="D91" s="28"/>
      <c r="E91" s="28"/>
    </row>
    <row r="92" s="29" customFormat="true" ht="15.75" hidden="false" customHeight="true" outlineLevel="0" collapsed="false">
      <c r="A92" s="29" t="s">
        <v>88</v>
      </c>
      <c r="B92" s="30" t="s">
        <v>89</v>
      </c>
      <c r="C92" s="30"/>
      <c r="D92" s="30"/>
      <c r="E92" s="30"/>
    </row>
    <row r="93" s="33" customFormat="true" ht="17.25" hidden="false" customHeight="false" outlineLevel="0" collapsed="false">
      <c r="A93" s="31" t="s">
        <v>90</v>
      </c>
      <c r="B93" s="32" t="s">
        <v>91</v>
      </c>
      <c r="C93" s="32"/>
      <c r="D93" s="32"/>
      <c r="E93" s="32"/>
    </row>
    <row r="94" s="36" customFormat="true" ht="17.25" hidden="false" customHeight="false" outlineLevel="0" collapsed="false">
      <c r="A94" s="34"/>
      <c r="B94" s="34"/>
      <c r="C94" s="34"/>
      <c r="D94" s="34"/>
      <c r="E94" s="35"/>
    </row>
    <row r="95" s="36" customFormat="true" ht="17.25" hidden="false" customHeight="false" outlineLevel="0" collapsed="false">
      <c r="A95" s="34"/>
      <c r="B95" s="34"/>
      <c r="C95" s="34"/>
      <c r="D95" s="34"/>
    </row>
    <row r="96" s="29" customFormat="true" ht="15.75" hidden="false" customHeight="false" outlineLevel="0" collapsed="false"/>
  </sheetData>
  <mergeCells count="12">
    <mergeCell ref="A3:E3"/>
    <mergeCell ref="A4:E4"/>
    <mergeCell ref="A5:E5"/>
    <mergeCell ref="A6:E6"/>
    <mergeCell ref="A7:E7"/>
    <mergeCell ref="A9:A10"/>
    <mergeCell ref="B9:B10"/>
    <mergeCell ref="C9:C10"/>
    <mergeCell ref="E9:E10"/>
    <mergeCell ref="B91:E91"/>
    <mergeCell ref="B92:E92"/>
    <mergeCell ref="B93:E93"/>
  </mergeCells>
  <printOptions headings="false" gridLines="false" gridLinesSet="true" horizontalCentered="false" verticalCentered="false"/>
  <pageMargins left="0.196527777777778" right="0" top="0" bottom="0" header="0.511805555555555" footer="0.511805555555555"/>
  <pageSetup paperSize="14" scale="6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2022-04-06T12:26:33Z</dcterms:created>
  <dc:creator>Asitente Contabilidada CESAC</dc:creator>
  <dc:description/>
  <dc:language>es-DO</dc:language>
  <cp:lastModifiedBy/>
  <dcterms:modified xsi:type="dcterms:W3CDTF">2022-04-14T18:40:34Z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