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uis.chittick\Desktop\Nueva carpeta (2)\"/>
    </mc:Choice>
  </mc:AlternateContent>
  <bookViews>
    <workbookView xWindow="-120" yWindow="-120" windowWidth="20730" windowHeight="11160" tabRatio="601"/>
  </bookViews>
  <sheets>
    <sheet name="libro banco Operaciones" sheetId="1" r:id="rId1"/>
  </sheets>
  <definedNames>
    <definedName name="_xlnm.Print_Area" localSheetId="0">'libro banco Operaciones'!$C$7:$K$82</definedName>
    <definedName name="_xlnm.Print_Titles" localSheetId="0">'libro banco Operaciones'!$7:$25</definedName>
  </definedNames>
  <calcPr calcId="162913"/>
</workbook>
</file>

<file path=xl/calcChain.xml><?xml version="1.0" encoding="utf-8"?>
<calcChain xmlns="http://schemas.openxmlformats.org/spreadsheetml/2006/main">
  <c r="J26" i="1" l="1"/>
  <c r="J27" i="1"/>
  <c r="J28" i="1" l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l="1"/>
  <c r="I70" i="1"/>
  <c r="H70" i="1"/>
</calcChain>
</file>

<file path=xl/sharedStrings.xml><?xml version="1.0" encoding="utf-8"?>
<sst xmlns="http://schemas.openxmlformats.org/spreadsheetml/2006/main" count="103" uniqueCount="66">
  <si>
    <t>Debito</t>
  </si>
  <si>
    <t>Credito</t>
  </si>
  <si>
    <t>Libro Banco</t>
  </si>
  <si>
    <t>Fecha</t>
  </si>
  <si>
    <t>No. Ck/Transf.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</si>
  <si>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</si>
  <si>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</si>
  <si>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</si>
  <si>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</si>
  <si>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</si>
  <si>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</si>
  <si>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</si>
  <si>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240-0029843</t>
  </si>
  <si>
    <t>TOTALES</t>
  </si>
  <si>
    <t>CHEQUE</t>
  </si>
  <si>
    <t>COMISION BANCARIA POR 0.15%</t>
  </si>
  <si>
    <t>COMISION POR MANEJO DE CUENTA</t>
  </si>
  <si>
    <t>9990002</t>
  </si>
  <si>
    <t>DEPOSITO</t>
  </si>
  <si>
    <t>TRANSFERENCIA</t>
  </si>
  <si>
    <t>221102452810090065</t>
  </si>
  <si>
    <t>221103000160030571</t>
  </si>
  <si>
    <t>221103000160030574</t>
  </si>
  <si>
    <t>221104000120030005</t>
  </si>
  <si>
    <t>221109007300040196</t>
  </si>
  <si>
    <t>221109007300040199</t>
  </si>
  <si>
    <t>221109007300040202</t>
  </si>
  <si>
    <t>221109007300040205</t>
  </si>
  <si>
    <t>4524000007005</t>
  </si>
  <si>
    <t>4524000000008</t>
  </si>
  <si>
    <t>221114007300010371</t>
  </si>
  <si>
    <t>221114007300010368</t>
  </si>
  <si>
    <t>221114007300010374</t>
  </si>
  <si>
    <t>221114007300010377</t>
  </si>
  <si>
    <t>221114007300010380</t>
  </si>
  <si>
    <t>221114007300010383</t>
  </si>
  <si>
    <t>221114007300010387</t>
  </si>
  <si>
    <t>221114007300010390</t>
  </si>
  <si>
    <t>221114007300010393</t>
  </si>
  <si>
    <t>221114007300010396</t>
  </si>
  <si>
    <t>4524000032102</t>
  </si>
  <si>
    <t>4524000140003</t>
  </si>
  <si>
    <t>28655669891</t>
  </si>
  <si>
    <t>28655686649</t>
  </si>
  <si>
    <t>221122003610070066</t>
  </si>
  <si>
    <t>4524000003235</t>
  </si>
  <si>
    <t>4524000001412</t>
  </si>
  <si>
    <t>178220023950363</t>
  </si>
  <si>
    <t>221128000120020036</t>
  </si>
  <si>
    <t>221814</t>
  </si>
  <si>
    <t>221815</t>
  </si>
  <si>
    <t>221816</t>
  </si>
  <si>
    <t>221817</t>
  </si>
  <si>
    <t>221818</t>
  </si>
  <si>
    <t>221819</t>
  </si>
  <si>
    <t>221820</t>
  </si>
  <si>
    <t>221821</t>
  </si>
  <si>
    <t>221822</t>
  </si>
  <si>
    <t>221129000120020097</t>
  </si>
  <si>
    <t>4524000003387</t>
  </si>
  <si>
    <t>4524000085287</t>
  </si>
  <si>
    <t>4524000000001</t>
  </si>
  <si>
    <t>NOTA DE DEBITO NUM.011 (COMBUSTIBLE OCTUBRE)</t>
  </si>
  <si>
    <t>NOTA DE CREDITO NUM,011(ERROR BANCARIO)</t>
  </si>
  <si>
    <t>NOTA CREDITO NUM.010 (COMBUSTIBLE SEPTIEMBRE)</t>
  </si>
  <si>
    <t xml:space="preserve">  Del 01 al  30 de noviembre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</si>
</sst>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i/>
      <sz val="16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2"/>
      <name val="Bookman Old Style"/>
      <family val="1"/>
    </font>
    <font>
      <b/>
      <sz val="12"/>
      <color rgb="FF0070C0"/>
      <name val="Arial"/>
      <family val="2"/>
    </font>
    <font>
      <sz val="14"/>
      <name val="Bookman Old Style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14" fontId="16" fillId="0" borderId="0" xfId="0" applyNumberFormat="1" applyFont="1" applyBorder="1" applyAlignment="1">
      <alignment horizontal="center"/>
    </xf>
    <xf numFmtId="0" fontId="9" fillId="0" borderId="0" xfId="0" applyFont="1" applyBorder="1"/>
    <xf numFmtId="43" fontId="9" fillId="0" borderId="0" xfId="0" applyNumberFormat="1" applyFont="1" applyBorder="1"/>
    <xf numFmtId="43" fontId="17" fillId="0" borderId="0" xfId="5" applyNumberFormat="1" applyFont="1" applyBorder="1"/>
    <xf numFmtId="4" fontId="8" fillId="3" borderId="0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vertical="center"/>
    </xf>
    <xf numFmtId="0" fontId="14" fillId="0" borderId="0" xfId="0" applyFont="1" applyFill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4" fontId="10" fillId="4" borderId="7" xfId="0" applyNumberFormat="1" applyFont="1" applyFill="1" applyBorder="1" applyAlignment="1">
      <alignment horizontal="center" vertical="center"/>
    </xf>
    <xf numFmtId="14" fontId="18" fillId="0" borderId="11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horizontal="center"/>
    </xf>
    <xf numFmtId="0" fontId="10" fillId="0" borderId="4" xfId="0" applyFont="1" applyBorder="1"/>
    <xf numFmtId="43" fontId="10" fillId="0" borderId="4" xfId="2" applyNumberFormat="1" applyFont="1" applyBorder="1"/>
    <xf numFmtId="43" fontId="10" fillId="0" borderId="5" xfId="5" applyNumberFormat="1" applyFont="1" applyBorder="1"/>
    <xf numFmtId="4" fontId="10" fillId="3" borderId="16" xfId="0" applyNumberFormat="1" applyFont="1" applyFill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/>
    </xf>
    <xf numFmtId="43" fontId="10" fillId="0" borderId="11" xfId="2" applyNumberFormat="1" applyFont="1" applyBorder="1"/>
    <xf numFmtId="43" fontId="10" fillId="0" borderId="4" xfId="0" applyNumberFormat="1" applyFont="1" applyBorder="1"/>
    <xf numFmtId="14" fontId="18" fillId="0" borderId="17" xfId="0" applyNumberFormat="1" applyFont="1" applyBorder="1" applyAlignment="1">
      <alignment horizontal="center"/>
    </xf>
    <xf numFmtId="49" fontId="10" fillId="0" borderId="18" xfId="0" applyNumberFormat="1" applyFont="1" applyBorder="1" applyAlignment="1">
      <alignment horizontal="center"/>
    </xf>
    <xf numFmtId="0" fontId="10" fillId="0" borderId="18" xfId="0" applyFont="1" applyBorder="1"/>
    <xf numFmtId="43" fontId="10" fillId="0" borderId="18" xfId="0" applyNumberFormat="1" applyFont="1" applyBorder="1"/>
    <xf numFmtId="0" fontId="8" fillId="3" borderId="19" xfId="0" applyFont="1" applyFill="1" applyBorder="1" applyAlignment="1">
      <alignment horizontal="center" vertical="center"/>
    </xf>
    <xf numFmtId="43" fontId="12" fillId="0" borderId="4" xfId="0" applyNumberFormat="1" applyFont="1" applyBorder="1"/>
    <xf numFmtId="4" fontId="3" fillId="3" borderId="16" xfId="0" applyNumberFormat="1" applyFont="1" applyFill="1" applyBorder="1" applyAlignment="1">
      <alignment horizontal="center" vertical="center"/>
    </xf>
    <xf numFmtId="4" fontId="9" fillId="0" borderId="0" xfId="0" applyNumberFormat="1" applyFont="1" applyBorder="1"/>
    <xf numFmtId="0" fontId="3" fillId="0" borderId="4" xfId="0" applyFont="1" applyBorder="1"/>
    <xf numFmtId="0" fontId="3" fillId="2" borderId="1" xfId="0" applyFont="1" applyFill="1" applyBorder="1" applyAlignment="1">
      <alignment horizontal="center" vertical="center" wrapText="1"/>
    </xf>
    <xf numFmtId="43" fontId="10" fillId="0" borderId="4" xfId="5" applyNumberFormat="1" applyFont="1" applyBorder="1"/>
    <xf numFmtId="14" fontId="18" fillId="0" borderId="4" xfId="0" applyNumberFormat="1" applyFont="1" applyBorder="1" applyAlignment="1">
      <alignment horizontal="center"/>
    </xf>
    <xf numFmtId="4" fontId="14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4" fontId="16" fillId="0" borderId="20" xfId="0" applyNumberFormat="1" applyFont="1" applyBorder="1" applyAlignment="1">
      <alignment horizontal="center"/>
    </xf>
    <xf numFmtId="14" fontId="16" fillId="0" borderId="21" xfId="0" applyNumberFormat="1" applyFont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14" fillId="3" borderId="0" xfId="1" applyFont="1" applyFill="1" applyAlignment="1" applyProtection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503464</xdr:colOff>
      <xdr:row>70</xdr:row>
      <xdr:rowOff>68036</xdr:rowOff>
    </xdr:from>
    <xdr:to>
      <xdr:col>9</xdr:col>
      <xdr:colOff>503464</xdr:colOff>
      <xdr:row>81</xdr:row>
      <xdr:rowOff>231322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4857" y="15974786"/>
          <a:ext cx="11879036" cy="2667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10"/>
  <sheetViews>
    <sheetView tabSelected="1" view="pageBreakPreview" topLeftCell="A8" zoomScale="70" zoomScaleNormal="70" zoomScaleSheetLayoutView="70" workbookViewId="0">
      <selection activeCell="C22" sqref="C22"/>
    </sheetView>
  </sheetViews>
  <sheetFormatPr baseColWidth="10" defaultColWidth="9.140625" defaultRowHeight="12.75" x14ac:dyDescent="0.2"/>
  <cols>
    <col min="1" max="2" width="9.140625" style="11"/>
    <col min="3" max="3" width="10" style="11" customWidth="1"/>
    <col min="4" max="4" width="10" style="1" customWidth="1"/>
    <col min="5" max="5" width="24.5703125" style="20" customWidth="1"/>
    <col min="6" max="6" width="30" style="20" bestFit="1" customWidth="1"/>
    <col min="7" max="7" width="75.140625" style="1" bestFit="1" customWidth="1"/>
    <col min="8" max="8" width="19.140625" style="1" customWidth="1"/>
    <col min="9" max="9" width="19.42578125" style="1" bestFit="1" customWidth="1"/>
    <col min="10" max="10" width="24.42578125" style="1" customWidth="1"/>
    <col min="11" max="11" width="2.85546875" style="11" customWidth="1"/>
    <col min="12" max="14" width="9.140625" style="11"/>
    <col min="15" max="16384" width="9.140625" style="1"/>
  </cols>
  <sheetData>
    <row r="1" spans="3:11" x14ac:dyDescent="0.2">
      <c r="D1" s="11"/>
      <c r="E1" s="18"/>
      <c r="F1" s="18"/>
      <c r="G1" s="11"/>
      <c r="H1" s="11"/>
      <c r="I1" s="11"/>
      <c r="J1" s="11"/>
    </row>
    <row r="2" spans="3:11" x14ac:dyDescent="0.2">
      <c r="D2" s="11"/>
      <c r="E2" s="18"/>
      <c r="F2" s="18"/>
      <c r="G2" s="11"/>
      <c r="H2" s="11"/>
      <c r="I2" s="11"/>
      <c r="J2" s="11"/>
    </row>
    <row r="3" spans="3:11" x14ac:dyDescent="0.2">
      <c r="D3" s="11"/>
      <c r="E3" s="18"/>
      <c r="F3" s="18"/>
      <c r="G3" s="11"/>
      <c r="H3" s="11"/>
      <c r="I3" s="11"/>
      <c r="J3" s="11"/>
    </row>
    <row r="4" spans="3:11" x14ac:dyDescent="0.2">
      <c r="D4" s="11"/>
      <c r="E4" s="18"/>
      <c r="F4" s="18"/>
      <c r="G4" s="11"/>
      <c r="H4" s="11"/>
      <c r="I4" s="11"/>
      <c r="J4" s="11"/>
    </row>
    <row r="5" spans="3:11" x14ac:dyDescent="0.2">
      <c r="D5" s="11"/>
      <c r="E5" s="18"/>
      <c r="F5" s="18"/>
      <c r="G5" s="11"/>
      <c r="H5" s="11"/>
      <c r="I5" s="11"/>
      <c r="J5" s="11"/>
    </row>
    <row r="6" spans="3:11" x14ac:dyDescent="0.2">
      <c r="D6" s="11"/>
      <c r="E6" s="18"/>
      <c r="F6" s="18"/>
      <c r="G6" s="11"/>
      <c r="H6" s="11"/>
      <c r="I6" s="11"/>
      <c r="J6" s="11"/>
    </row>
    <row r="7" spans="3:11" s="11" customFormat="1" ht="15" customHeight="1" x14ac:dyDescent="0.2">
      <c r="E7" s="18"/>
      <c r="F7" s="18"/>
    </row>
    <row r="8" spans="3:11" s="11" customFormat="1" ht="15" customHeight="1" x14ac:dyDescent="0.2">
      <c r="E8" s="18"/>
      <c r="F8" s="18"/>
    </row>
    <row r="9" spans="3:11" s="11" customFormat="1" ht="15" customHeight="1" x14ac:dyDescent="0.2">
      <c r="E9" s="18"/>
      <c r="F9" s="18"/>
    </row>
    <row r="10" spans="3:11" s="11" customFormat="1" ht="15" customHeight="1" x14ac:dyDescent="0.2">
      <c r="E10" s="18"/>
      <c r="F10" s="18"/>
    </row>
    <row r="11" spans="3:11" s="11" customFormat="1" ht="15" customHeight="1" x14ac:dyDescent="0.2">
      <c r="E11" s="18"/>
      <c r="F11" s="18"/>
    </row>
    <row r="12" spans="3:11" s="11" customFormat="1" x14ac:dyDescent="0.2">
      <c r="E12" s="18"/>
      <c r="F12" s="18"/>
    </row>
    <row r="13" spans="3:11" s="11" customFormat="1" ht="18" x14ac:dyDescent="0.2">
      <c r="E13" s="18"/>
      <c r="F13" s="17" t="s">
        <v>8</v>
      </c>
      <c r="G13" s="15"/>
      <c r="H13" s="16"/>
    </row>
    <row r="14" spans="3:11" s="11" customFormat="1" x14ac:dyDescent="0.2">
      <c r="E14" s="18"/>
      <c r="F14" s="18"/>
    </row>
    <row r="15" spans="3:11" s="11" customFormat="1" ht="22.5" customHeight="1" x14ac:dyDescent="0.2">
      <c r="C15" s="58" t="s">
        <v>9</v>
      </c>
      <c r="D15" s="58"/>
      <c r="E15" s="58"/>
      <c r="F15" s="58"/>
      <c r="G15" s="58"/>
      <c r="H15" s="58"/>
      <c r="I15" s="58"/>
      <c r="J15" s="58"/>
      <c r="K15" s="58"/>
    </row>
    <row r="16" spans="3:11" s="11" customFormat="1" ht="19.5" x14ac:dyDescent="0.2">
      <c r="C16" s="59" t="s">
        <v>10</v>
      </c>
      <c r="D16" s="59"/>
      <c r="E16" s="59"/>
      <c r="F16" s="59"/>
      <c r="G16" s="59"/>
      <c r="H16" s="59"/>
      <c r="I16" s="59"/>
      <c r="J16" s="59"/>
      <c r="K16" s="59"/>
    </row>
    <row r="17" spans="1:14" s="11" customFormat="1" ht="20.25" x14ac:dyDescent="0.2">
      <c r="D17" s="64"/>
      <c r="E17" s="65"/>
      <c r="F17" s="65"/>
      <c r="G17" s="65"/>
      <c r="H17" s="65"/>
      <c r="I17" s="65"/>
      <c r="J17" s="65"/>
    </row>
    <row r="18" spans="1:14" s="11" customFormat="1" x14ac:dyDescent="0.2">
      <c r="D18" s="12"/>
      <c r="E18" s="12"/>
      <c r="F18" s="12"/>
      <c r="G18" s="12"/>
      <c r="H18" s="12"/>
      <c r="I18" s="12"/>
      <c r="J18" s="12"/>
    </row>
    <row r="19" spans="1:14" s="11" customFormat="1" ht="18" x14ac:dyDescent="0.2">
      <c r="C19" s="75" t="s">
        <v>2</v>
      </c>
      <c r="D19" s="75"/>
      <c r="E19" s="75"/>
      <c r="F19" s="75"/>
      <c r="G19" s="75"/>
      <c r="H19" s="75"/>
      <c r="I19" s="75"/>
      <c r="J19" s="75"/>
      <c r="K19" s="75"/>
    </row>
    <row r="20" spans="1:14" s="11" customFormat="1" ht="18" x14ac:dyDescent="0.2">
      <c r="A20" s="14" t="s">
        <v>7</v>
      </c>
      <c r="C20" s="75" t="s">
        <v>11</v>
      </c>
      <c r="D20" s="75"/>
      <c r="E20" s="75"/>
      <c r="F20" s="75"/>
      <c r="G20" s="75"/>
      <c r="H20" s="75"/>
      <c r="I20" s="75"/>
      <c r="J20" s="75"/>
      <c r="K20" s="75"/>
    </row>
    <row r="21" spans="1:14" s="11" customFormat="1" ht="18" customHeight="1" x14ac:dyDescent="0.2">
      <c r="C21" s="75" t="s">
        <v>65</v>
      </c>
      <c r="D21" s="75"/>
      <c r="E21" s="75"/>
      <c r="F21" s="75"/>
      <c r="G21" s="75"/>
      <c r="H21" s="75"/>
      <c r="I21" s="75"/>
      <c r="J21" s="75"/>
      <c r="K21" s="75"/>
    </row>
    <row r="22" spans="1:14" s="11" customFormat="1" ht="19.5" customHeight="1" thickBot="1" x14ac:dyDescent="0.25">
      <c r="E22" s="18"/>
      <c r="F22" s="18"/>
    </row>
    <row r="23" spans="1:14" s="3" customFormat="1" ht="36.75" customHeight="1" thickBot="1" x14ac:dyDescent="0.25">
      <c r="A23" s="9"/>
      <c r="B23" s="9"/>
      <c r="C23" s="9"/>
      <c r="D23" s="62"/>
      <c r="E23" s="71" t="s">
        <v>12</v>
      </c>
      <c r="F23" s="72"/>
      <c r="G23" s="73"/>
      <c r="H23" s="68"/>
      <c r="I23" s="69"/>
      <c r="J23" s="70"/>
      <c r="K23" s="9"/>
      <c r="L23" s="9"/>
      <c r="M23" s="9"/>
      <c r="N23" s="9"/>
    </row>
    <row r="24" spans="1:14" s="3" customFormat="1" ht="37.5" customHeight="1" thickBot="1" x14ac:dyDescent="0.25">
      <c r="A24" s="9"/>
      <c r="B24" s="9"/>
      <c r="C24" s="9"/>
      <c r="D24" s="63"/>
      <c r="E24" s="74"/>
      <c r="F24" s="74"/>
      <c r="G24" s="30"/>
      <c r="H24" s="66" t="s">
        <v>6</v>
      </c>
      <c r="I24" s="67"/>
      <c r="J24" s="31">
        <v>5649280.7599999998</v>
      </c>
      <c r="K24" s="9"/>
      <c r="L24" s="9"/>
      <c r="M24" s="9"/>
      <c r="N24" s="9"/>
    </row>
    <row r="25" spans="1:14" s="3" customFormat="1" ht="45.75" customHeight="1" thickBot="1" x14ac:dyDescent="0.25">
      <c r="A25" s="9"/>
      <c r="B25" s="9"/>
      <c r="C25" s="9"/>
      <c r="D25" s="63"/>
      <c r="E25" s="50" t="s">
        <v>3</v>
      </c>
      <c r="F25" s="50" t="s">
        <v>4</v>
      </c>
      <c r="G25" s="50" t="s">
        <v>5</v>
      </c>
      <c r="H25" s="50" t="s">
        <v>0</v>
      </c>
      <c r="I25" s="50" t="s">
        <v>1</v>
      </c>
      <c r="J25" s="30"/>
      <c r="K25" s="9"/>
      <c r="L25" s="9"/>
      <c r="M25" s="9"/>
      <c r="N25" s="9"/>
    </row>
    <row r="26" spans="1:14" s="3" customFormat="1" ht="17.25" customHeight="1" x14ac:dyDescent="0.25">
      <c r="A26" s="9"/>
      <c r="B26" s="9"/>
      <c r="C26" s="9"/>
      <c r="D26" s="8"/>
      <c r="E26" s="32">
        <v>44866</v>
      </c>
      <c r="F26" s="33" t="s">
        <v>49</v>
      </c>
      <c r="G26" s="34" t="s">
        <v>14</v>
      </c>
      <c r="H26" s="35"/>
      <c r="I26" s="51">
        <v>86770.6</v>
      </c>
      <c r="J26" s="37">
        <f>SUM(J24+H26-I26)</f>
        <v>5562510.1600000001</v>
      </c>
      <c r="K26" s="9"/>
      <c r="L26" s="9"/>
      <c r="M26" s="9"/>
      <c r="N26" s="9"/>
    </row>
    <row r="27" spans="1:14" s="3" customFormat="1" ht="17.25" customHeight="1" x14ac:dyDescent="0.25">
      <c r="A27" s="9"/>
      <c r="B27" s="9"/>
      <c r="C27" s="9"/>
      <c r="D27" s="8"/>
      <c r="E27" s="52">
        <v>44867</v>
      </c>
      <c r="F27" s="33" t="s">
        <v>50</v>
      </c>
      <c r="G27" s="34" t="s">
        <v>14</v>
      </c>
      <c r="H27" s="35"/>
      <c r="I27" s="51">
        <v>1496876.84</v>
      </c>
      <c r="J27" s="37">
        <f>SUM(J26+H27-I27)</f>
        <v>4065633.3200000003</v>
      </c>
      <c r="K27" s="9"/>
      <c r="L27" s="9"/>
      <c r="M27" s="9"/>
      <c r="N27" s="9"/>
    </row>
    <row r="28" spans="1:14" s="3" customFormat="1" ht="17.25" customHeight="1" x14ac:dyDescent="0.25">
      <c r="A28" s="9"/>
      <c r="B28" s="9"/>
      <c r="C28" s="9"/>
      <c r="D28" s="8"/>
      <c r="E28" s="32">
        <v>44867</v>
      </c>
      <c r="F28" s="33" t="s">
        <v>20</v>
      </c>
      <c r="G28" s="34" t="s">
        <v>64</v>
      </c>
      <c r="H28" s="35">
        <v>1175062.5</v>
      </c>
      <c r="I28" s="36"/>
      <c r="J28" s="37">
        <f>SUM(J27+H28-I28)</f>
        <v>5240695.82</v>
      </c>
      <c r="K28" s="9"/>
      <c r="L28" s="9"/>
      <c r="M28" s="9"/>
      <c r="N28" s="9"/>
    </row>
    <row r="29" spans="1:14" s="3" customFormat="1" ht="17.25" customHeight="1" x14ac:dyDescent="0.25">
      <c r="A29" s="9"/>
      <c r="B29" s="9"/>
      <c r="C29" s="9"/>
      <c r="D29" s="8"/>
      <c r="E29" s="32">
        <v>44868</v>
      </c>
      <c r="F29" s="33" t="s">
        <v>21</v>
      </c>
      <c r="G29" s="34" t="s">
        <v>18</v>
      </c>
      <c r="H29" s="35">
        <v>20000</v>
      </c>
      <c r="I29" s="36"/>
      <c r="J29" s="37">
        <f t="shared" ref="J29:J68" si="0">SUM(J28+H29-I29)</f>
        <v>5260695.82</v>
      </c>
      <c r="K29" s="9"/>
      <c r="L29" s="9"/>
      <c r="M29" s="9"/>
      <c r="N29" s="9"/>
    </row>
    <row r="30" spans="1:14" s="3" customFormat="1" ht="17.25" customHeight="1" x14ac:dyDescent="0.25">
      <c r="A30" s="9"/>
      <c r="B30" s="9"/>
      <c r="C30" s="9"/>
      <c r="D30" s="8"/>
      <c r="E30" s="32">
        <v>44868</v>
      </c>
      <c r="F30" s="33" t="s">
        <v>22</v>
      </c>
      <c r="G30" s="34" t="s">
        <v>18</v>
      </c>
      <c r="H30" s="35">
        <v>12000</v>
      </c>
      <c r="I30" s="36"/>
      <c r="J30" s="37">
        <f t="shared" si="0"/>
        <v>5272695.82</v>
      </c>
      <c r="K30" s="9"/>
      <c r="L30" s="9"/>
      <c r="M30" s="9"/>
      <c r="N30" s="9"/>
    </row>
    <row r="31" spans="1:14" s="3" customFormat="1" ht="17.25" customHeight="1" x14ac:dyDescent="0.25">
      <c r="A31" s="9"/>
      <c r="B31" s="9"/>
      <c r="C31" s="9"/>
      <c r="D31" s="8"/>
      <c r="E31" s="32">
        <v>44869</v>
      </c>
      <c r="F31" s="33" t="s">
        <v>23</v>
      </c>
      <c r="G31" s="34" t="s">
        <v>18</v>
      </c>
      <c r="H31" s="35">
        <v>1000</v>
      </c>
      <c r="I31" s="36"/>
      <c r="J31" s="37">
        <f t="shared" si="0"/>
        <v>5273695.82</v>
      </c>
      <c r="K31" s="9"/>
      <c r="L31" s="9"/>
      <c r="M31" s="9"/>
      <c r="N31" s="9"/>
    </row>
    <row r="32" spans="1:14" s="3" customFormat="1" ht="17.25" customHeight="1" x14ac:dyDescent="0.25">
      <c r="A32" s="9"/>
      <c r="B32" s="9"/>
      <c r="C32" s="9"/>
      <c r="D32" s="8"/>
      <c r="E32" s="32">
        <v>44873</v>
      </c>
      <c r="F32" s="33" t="s">
        <v>51</v>
      </c>
      <c r="G32" s="34" t="s">
        <v>14</v>
      </c>
      <c r="H32" s="35"/>
      <c r="I32" s="36">
        <v>22363.58</v>
      </c>
      <c r="J32" s="37">
        <f t="shared" si="0"/>
        <v>5251332.24</v>
      </c>
      <c r="K32" s="9"/>
      <c r="L32" s="9"/>
      <c r="M32" s="9"/>
      <c r="N32" s="9"/>
    </row>
    <row r="33" spans="1:14" s="3" customFormat="1" ht="17.25" customHeight="1" x14ac:dyDescent="0.25">
      <c r="A33" s="9"/>
      <c r="B33" s="9"/>
      <c r="C33" s="9"/>
      <c r="D33" s="8"/>
      <c r="E33" s="32">
        <v>44873</v>
      </c>
      <c r="F33" s="33" t="s">
        <v>52</v>
      </c>
      <c r="G33" s="34" t="s">
        <v>14</v>
      </c>
      <c r="H33" s="35"/>
      <c r="I33" s="36">
        <v>15803.14</v>
      </c>
      <c r="J33" s="37">
        <f t="shared" si="0"/>
        <v>5235529.1000000006</v>
      </c>
      <c r="K33" s="9"/>
      <c r="L33" s="9"/>
      <c r="M33" s="9"/>
      <c r="N33" s="9"/>
    </row>
    <row r="34" spans="1:14" s="3" customFormat="1" ht="17.25" customHeight="1" x14ac:dyDescent="0.25">
      <c r="A34" s="9"/>
      <c r="B34" s="9"/>
      <c r="C34" s="9"/>
      <c r="D34" s="8"/>
      <c r="E34" s="32">
        <v>44873</v>
      </c>
      <c r="F34" s="33" t="s">
        <v>53</v>
      </c>
      <c r="G34" s="34" t="s">
        <v>14</v>
      </c>
      <c r="H34" s="35"/>
      <c r="I34" s="36">
        <v>7710.27</v>
      </c>
      <c r="J34" s="37">
        <f t="shared" si="0"/>
        <v>5227818.830000001</v>
      </c>
      <c r="K34" s="9"/>
      <c r="L34" s="9"/>
      <c r="M34" s="9"/>
      <c r="N34" s="9"/>
    </row>
    <row r="35" spans="1:14" s="3" customFormat="1" ht="17.25" customHeight="1" x14ac:dyDescent="0.25">
      <c r="A35" s="9"/>
      <c r="B35" s="9"/>
      <c r="C35" s="9"/>
      <c r="D35" s="8"/>
      <c r="E35" s="32">
        <v>44874</v>
      </c>
      <c r="F35" s="33" t="s">
        <v>24</v>
      </c>
      <c r="G35" s="34" t="s">
        <v>18</v>
      </c>
      <c r="H35" s="35">
        <v>14500</v>
      </c>
      <c r="I35" s="36"/>
      <c r="J35" s="37">
        <f t="shared" si="0"/>
        <v>5242318.830000001</v>
      </c>
      <c r="K35" s="9"/>
      <c r="L35" s="9"/>
      <c r="M35" s="9"/>
      <c r="N35" s="9"/>
    </row>
    <row r="36" spans="1:14" s="3" customFormat="1" ht="17.25" customHeight="1" x14ac:dyDescent="0.25">
      <c r="A36" s="9"/>
      <c r="B36" s="9"/>
      <c r="C36" s="9"/>
      <c r="D36" s="8"/>
      <c r="E36" s="32">
        <v>44874</v>
      </c>
      <c r="F36" s="33" t="s">
        <v>24</v>
      </c>
      <c r="G36" s="34" t="s">
        <v>18</v>
      </c>
      <c r="H36" s="35">
        <v>16500</v>
      </c>
      <c r="I36" s="36"/>
      <c r="J36" s="37">
        <f t="shared" si="0"/>
        <v>5258818.830000001</v>
      </c>
      <c r="K36" s="9"/>
      <c r="L36" s="9"/>
      <c r="M36" s="9"/>
      <c r="N36" s="9"/>
    </row>
    <row r="37" spans="1:14" s="3" customFormat="1" ht="17.25" customHeight="1" x14ac:dyDescent="0.25">
      <c r="A37" s="9"/>
      <c r="B37" s="9"/>
      <c r="C37" s="9"/>
      <c r="D37" s="8"/>
      <c r="E37" s="32">
        <v>44874</v>
      </c>
      <c r="F37" s="33" t="s">
        <v>25</v>
      </c>
      <c r="G37" s="34" t="s">
        <v>18</v>
      </c>
      <c r="H37" s="35">
        <v>30500</v>
      </c>
      <c r="I37" s="36"/>
      <c r="J37" s="37">
        <f t="shared" si="0"/>
        <v>5289318.830000001</v>
      </c>
      <c r="K37" s="9"/>
      <c r="L37" s="9"/>
      <c r="M37" s="9"/>
      <c r="N37" s="9"/>
    </row>
    <row r="38" spans="1:14" s="3" customFormat="1" ht="17.25" customHeight="1" x14ac:dyDescent="0.25">
      <c r="A38" s="9"/>
      <c r="B38" s="9"/>
      <c r="C38" s="9"/>
      <c r="D38" s="8"/>
      <c r="E38" s="32">
        <v>44874</v>
      </c>
      <c r="F38" s="33" t="s">
        <v>26</v>
      </c>
      <c r="G38" s="34" t="s">
        <v>18</v>
      </c>
      <c r="H38" s="35">
        <v>20000</v>
      </c>
      <c r="I38" s="36"/>
      <c r="J38" s="37">
        <f t="shared" si="0"/>
        <v>5309318.830000001</v>
      </c>
      <c r="K38" s="9"/>
      <c r="L38" s="9"/>
      <c r="M38" s="9"/>
      <c r="N38" s="9"/>
    </row>
    <row r="39" spans="1:14" s="3" customFormat="1" ht="17.25" customHeight="1" x14ac:dyDescent="0.25">
      <c r="A39" s="9"/>
      <c r="B39" s="9"/>
      <c r="C39" s="9"/>
      <c r="D39" s="8"/>
      <c r="E39" s="32">
        <v>44874</v>
      </c>
      <c r="F39" s="33" t="s">
        <v>27</v>
      </c>
      <c r="G39" s="34" t="s">
        <v>18</v>
      </c>
      <c r="H39" s="35">
        <v>16500</v>
      </c>
      <c r="I39" s="36"/>
      <c r="J39" s="37">
        <f t="shared" si="0"/>
        <v>5325818.830000001</v>
      </c>
      <c r="K39" s="9"/>
      <c r="L39" s="9"/>
      <c r="M39" s="9"/>
      <c r="N39" s="9"/>
    </row>
    <row r="40" spans="1:14" s="3" customFormat="1" ht="17.25" customHeight="1" x14ac:dyDescent="0.25">
      <c r="A40" s="9"/>
      <c r="B40" s="9"/>
      <c r="C40" s="9"/>
      <c r="D40" s="8"/>
      <c r="E40" s="32">
        <v>44875</v>
      </c>
      <c r="F40" s="33" t="s">
        <v>54</v>
      </c>
      <c r="G40" s="34" t="s">
        <v>14</v>
      </c>
      <c r="H40" s="35"/>
      <c r="I40" s="36">
        <v>4500000</v>
      </c>
      <c r="J40" s="37">
        <f t="shared" si="0"/>
        <v>825818.83000000101</v>
      </c>
      <c r="K40" s="9"/>
      <c r="L40" s="9"/>
      <c r="M40" s="9"/>
      <c r="N40" s="9"/>
    </row>
    <row r="41" spans="1:14" s="3" customFormat="1" ht="17.25" customHeight="1" x14ac:dyDescent="0.25">
      <c r="A41" s="9"/>
      <c r="B41" s="9"/>
      <c r="C41" s="9"/>
      <c r="D41" s="8"/>
      <c r="E41" s="32">
        <v>44876</v>
      </c>
      <c r="F41" s="33" t="s">
        <v>28</v>
      </c>
      <c r="G41" s="34" t="s">
        <v>19</v>
      </c>
      <c r="H41" s="35">
        <v>4500000</v>
      </c>
      <c r="I41" s="36"/>
      <c r="J41" s="37">
        <f t="shared" si="0"/>
        <v>5325818.830000001</v>
      </c>
      <c r="K41" s="9"/>
      <c r="L41" s="9"/>
      <c r="M41" s="9"/>
      <c r="N41" s="9"/>
    </row>
    <row r="42" spans="1:14" s="3" customFormat="1" ht="17.25" customHeight="1" x14ac:dyDescent="0.25">
      <c r="A42" s="9"/>
      <c r="B42" s="9"/>
      <c r="C42" s="9"/>
      <c r="D42" s="8"/>
      <c r="E42" s="32">
        <v>44879</v>
      </c>
      <c r="F42" s="33" t="s">
        <v>29</v>
      </c>
      <c r="G42" s="34" t="s">
        <v>19</v>
      </c>
      <c r="H42" s="35">
        <v>300</v>
      </c>
      <c r="I42" s="36"/>
      <c r="J42" s="37">
        <f t="shared" si="0"/>
        <v>5326118.830000001</v>
      </c>
      <c r="K42" s="9"/>
      <c r="L42" s="9"/>
      <c r="M42" s="9"/>
      <c r="N42" s="9"/>
    </row>
    <row r="43" spans="1:14" s="3" customFormat="1" ht="17.25" customHeight="1" x14ac:dyDescent="0.25">
      <c r="A43" s="9"/>
      <c r="B43" s="9"/>
      <c r="C43" s="9"/>
      <c r="D43" s="8"/>
      <c r="E43" s="32">
        <v>44879</v>
      </c>
      <c r="F43" s="33" t="s">
        <v>31</v>
      </c>
      <c r="G43" s="34" t="s">
        <v>18</v>
      </c>
      <c r="H43" s="35">
        <v>65500</v>
      </c>
      <c r="I43" s="36"/>
      <c r="J43" s="37">
        <f t="shared" si="0"/>
        <v>5391618.830000001</v>
      </c>
      <c r="K43" s="9"/>
      <c r="L43" s="9"/>
      <c r="M43" s="9"/>
      <c r="N43" s="9"/>
    </row>
    <row r="44" spans="1:14" s="3" customFormat="1" ht="17.25" customHeight="1" x14ac:dyDescent="0.25">
      <c r="A44" s="9"/>
      <c r="B44" s="9"/>
      <c r="C44" s="9"/>
      <c r="D44" s="8"/>
      <c r="E44" s="32">
        <v>44879</v>
      </c>
      <c r="F44" s="38" t="s">
        <v>30</v>
      </c>
      <c r="G44" s="34" t="s">
        <v>18</v>
      </c>
      <c r="H44" s="39">
        <v>9000</v>
      </c>
      <c r="I44" s="36"/>
      <c r="J44" s="37">
        <f t="shared" si="0"/>
        <v>5400618.830000001</v>
      </c>
      <c r="K44" s="9"/>
      <c r="L44" s="9"/>
      <c r="M44" s="9"/>
      <c r="N44" s="9"/>
    </row>
    <row r="45" spans="1:14" s="3" customFormat="1" ht="17.25" customHeight="1" x14ac:dyDescent="0.25">
      <c r="A45" s="9"/>
      <c r="B45" s="9"/>
      <c r="C45" s="9"/>
      <c r="D45" s="8"/>
      <c r="E45" s="32">
        <v>44879</v>
      </c>
      <c r="F45" s="38" t="s">
        <v>32</v>
      </c>
      <c r="G45" s="34" t="s">
        <v>18</v>
      </c>
      <c r="H45" s="39">
        <v>15500</v>
      </c>
      <c r="I45" s="36"/>
      <c r="J45" s="37">
        <f t="shared" si="0"/>
        <v>5416118.830000001</v>
      </c>
      <c r="K45" s="9"/>
      <c r="L45" s="9"/>
      <c r="M45" s="9"/>
      <c r="N45" s="9"/>
    </row>
    <row r="46" spans="1:14" s="3" customFormat="1" ht="17.25" customHeight="1" x14ac:dyDescent="0.25">
      <c r="A46" s="9"/>
      <c r="B46" s="9"/>
      <c r="C46" s="9"/>
      <c r="D46" s="8"/>
      <c r="E46" s="32">
        <v>44879</v>
      </c>
      <c r="F46" s="38" t="s">
        <v>33</v>
      </c>
      <c r="G46" s="34" t="s">
        <v>18</v>
      </c>
      <c r="H46" s="39">
        <v>63000</v>
      </c>
      <c r="I46" s="36"/>
      <c r="J46" s="37">
        <f t="shared" si="0"/>
        <v>5479118.830000001</v>
      </c>
      <c r="K46" s="9"/>
      <c r="L46" s="9"/>
      <c r="M46" s="9"/>
      <c r="N46" s="9"/>
    </row>
    <row r="47" spans="1:14" s="3" customFormat="1" ht="17.25" customHeight="1" x14ac:dyDescent="0.25">
      <c r="A47" s="9"/>
      <c r="B47" s="9"/>
      <c r="C47" s="9"/>
      <c r="D47" s="8"/>
      <c r="E47" s="32">
        <v>44879</v>
      </c>
      <c r="F47" s="38" t="s">
        <v>34</v>
      </c>
      <c r="G47" s="34" t="s">
        <v>18</v>
      </c>
      <c r="H47" s="39">
        <v>9000</v>
      </c>
      <c r="I47" s="36"/>
      <c r="J47" s="37">
        <f t="shared" si="0"/>
        <v>5488118.830000001</v>
      </c>
      <c r="K47" s="9"/>
      <c r="L47" s="9"/>
      <c r="M47" s="9"/>
      <c r="N47" s="9"/>
    </row>
    <row r="48" spans="1:14" s="3" customFormat="1" ht="17.25" customHeight="1" x14ac:dyDescent="0.25">
      <c r="A48" s="9"/>
      <c r="B48" s="9"/>
      <c r="C48" s="9"/>
      <c r="D48" s="8"/>
      <c r="E48" s="32">
        <v>44879</v>
      </c>
      <c r="F48" s="38" t="s">
        <v>35</v>
      </c>
      <c r="G48" s="34" t="s">
        <v>18</v>
      </c>
      <c r="H48" s="39">
        <v>1000</v>
      </c>
      <c r="I48" s="36"/>
      <c r="J48" s="37">
        <f t="shared" si="0"/>
        <v>5489118.830000001</v>
      </c>
      <c r="K48" s="9"/>
      <c r="L48" s="9"/>
      <c r="M48" s="9"/>
      <c r="N48" s="9"/>
    </row>
    <row r="49" spans="1:14" s="3" customFormat="1" ht="17.25" customHeight="1" x14ac:dyDescent="0.25">
      <c r="A49" s="9"/>
      <c r="B49" s="9"/>
      <c r="C49" s="9"/>
      <c r="D49" s="8"/>
      <c r="E49" s="32">
        <v>44879</v>
      </c>
      <c r="F49" s="38" t="s">
        <v>36</v>
      </c>
      <c r="G49" s="34" t="s">
        <v>18</v>
      </c>
      <c r="H49" s="39">
        <v>12000</v>
      </c>
      <c r="I49" s="36"/>
      <c r="J49" s="37">
        <f t="shared" si="0"/>
        <v>5501118.830000001</v>
      </c>
      <c r="K49" s="9"/>
      <c r="L49" s="9"/>
      <c r="M49" s="9"/>
      <c r="N49" s="9"/>
    </row>
    <row r="50" spans="1:14" s="3" customFormat="1" ht="17.25" customHeight="1" x14ac:dyDescent="0.25">
      <c r="A50" s="9"/>
      <c r="B50" s="9"/>
      <c r="C50" s="9"/>
      <c r="D50" s="8"/>
      <c r="E50" s="32">
        <v>44879</v>
      </c>
      <c r="F50" s="38" t="s">
        <v>37</v>
      </c>
      <c r="G50" s="34" t="s">
        <v>18</v>
      </c>
      <c r="H50" s="39">
        <v>9500</v>
      </c>
      <c r="I50" s="36"/>
      <c r="J50" s="37">
        <f t="shared" si="0"/>
        <v>5510618.830000001</v>
      </c>
      <c r="K50" s="9"/>
      <c r="L50" s="9"/>
      <c r="M50" s="9"/>
      <c r="N50" s="9"/>
    </row>
    <row r="51" spans="1:14" s="3" customFormat="1" ht="17.25" customHeight="1" x14ac:dyDescent="0.25">
      <c r="A51" s="9"/>
      <c r="B51" s="9"/>
      <c r="C51" s="9"/>
      <c r="D51" s="8"/>
      <c r="E51" s="32">
        <v>44879</v>
      </c>
      <c r="F51" s="38" t="s">
        <v>38</v>
      </c>
      <c r="G51" s="34" t="s">
        <v>18</v>
      </c>
      <c r="H51" s="39">
        <v>1500</v>
      </c>
      <c r="I51" s="36"/>
      <c r="J51" s="37">
        <f t="shared" si="0"/>
        <v>5512118.830000001</v>
      </c>
      <c r="K51" s="9"/>
      <c r="L51" s="9"/>
      <c r="M51" s="9"/>
      <c r="N51" s="9"/>
    </row>
    <row r="52" spans="1:14" s="3" customFormat="1" ht="18" customHeight="1" x14ac:dyDescent="0.25">
      <c r="A52" s="9"/>
      <c r="B52" s="9"/>
      <c r="C52" s="9"/>
      <c r="D52" s="8"/>
      <c r="E52" s="32">
        <v>44879</v>
      </c>
      <c r="F52" s="38" t="s">
        <v>39</v>
      </c>
      <c r="G52" s="34" t="s">
        <v>18</v>
      </c>
      <c r="H52" s="39">
        <v>26500</v>
      </c>
      <c r="I52" s="36"/>
      <c r="J52" s="37">
        <f t="shared" si="0"/>
        <v>5538618.830000001</v>
      </c>
      <c r="K52" s="9"/>
      <c r="L52" s="9"/>
      <c r="M52" s="9"/>
      <c r="N52" s="9"/>
    </row>
    <row r="53" spans="1:14" s="3" customFormat="1" ht="18" customHeight="1" x14ac:dyDescent="0.25">
      <c r="A53" s="9"/>
      <c r="B53" s="9"/>
      <c r="C53" s="9"/>
      <c r="D53" s="8"/>
      <c r="E53" s="32">
        <v>44880</v>
      </c>
      <c r="F53" s="38" t="s">
        <v>55</v>
      </c>
      <c r="G53" s="34" t="s">
        <v>14</v>
      </c>
      <c r="H53" s="39"/>
      <c r="I53" s="36">
        <v>6800.55</v>
      </c>
      <c r="J53" s="37">
        <f t="shared" si="0"/>
        <v>5531818.2800000012</v>
      </c>
      <c r="K53" s="9"/>
      <c r="L53" s="9"/>
      <c r="M53" s="9"/>
      <c r="N53" s="9"/>
    </row>
    <row r="54" spans="1:14" s="3" customFormat="1" ht="18" customHeight="1" x14ac:dyDescent="0.25">
      <c r="A54" s="9"/>
      <c r="B54" s="9"/>
      <c r="C54" s="9"/>
      <c r="D54" s="8"/>
      <c r="E54" s="32">
        <v>44880</v>
      </c>
      <c r="F54" s="38" t="s">
        <v>56</v>
      </c>
      <c r="G54" s="34" t="s">
        <v>14</v>
      </c>
      <c r="H54" s="39"/>
      <c r="I54" s="36">
        <v>88146.89</v>
      </c>
      <c r="J54" s="37">
        <f t="shared" si="0"/>
        <v>5443671.3900000015</v>
      </c>
      <c r="K54" s="9"/>
      <c r="L54" s="9"/>
      <c r="M54" s="9"/>
      <c r="N54" s="9"/>
    </row>
    <row r="55" spans="1:14" s="3" customFormat="1" ht="18" customHeight="1" x14ac:dyDescent="0.25">
      <c r="A55" s="9"/>
      <c r="B55" s="9"/>
      <c r="C55" s="9"/>
      <c r="D55" s="8"/>
      <c r="E55" s="32">
        <v>44882</v>
      </c>
      <c r="F55" s="38" t="s">
        <v>61</v>
      </c>
      <c r="G55" s="34" t="s">
        <v>62</v>
      </c>
      <c r="H55" s="39"/>
      <c r="I55" s="36">
        <v>1134437.83</v>
      </c>
      <c r="J55" s="37">
        <f t="shared" si="0"/>
        <v>4309233.5600000015</v>
      </c>
      <c r="K55" s="9"/>
      <c r="L55" s="9"/>
      <c r="M55" s="9"/>
      <c r="N55" s="9"/>
    </row>
    <row r="56" spans="1:14" s="3" customFormat="1" ht="18" customHeight="1" x14ac:dyDescent="0.25">
      <c r="A56" s="9"/>
      <c r="B56" s="9"/>
      <c r="C56" s="9"/>
      <c r="D56" s="8"/>
      <c r="E56" s="32">
        <v>44883</v>
      </c>
      <c r="F56" s="38" t="s">
        <v>40</v>
      </c>
      <c r="G56" s="34" t="s">
        <v>19</v>
      </c>
      <c r="H56" s="39">
        <v>9000</v>
      </c>
      <c r="I56" s="36"/>
      <c r="J56" s="37">
        <f t="shared" si="0"/>
        <v>4318233.5600000015</v>
      </c>
      <c r="K56" s="9"/>
      <c r="L56" s="9"/>
      <c r="M56" s="9"/>
      <c r="N56" s="9"/>
    </row>
    <row r="57" spans="1:14" s="3" customFormat="1" ht="18" customHeight="1" x14ac:dyDescent="0.25">
      <c r="A57" s="9"/>
      <c r="B57" s="9"/>
      <c r="C57" s="9"/>
      <c r="D57" s="8"/>
      <c r="E57" s="32">
        <v>44883</v>
      </c>
      <c r="F57" s="38" t="s">
        <v>41</v>
      </c>
      <c r="G57" s="34" t="s">
        <v>19</v>
      </c>
      <c r="H57" s="39">
        <v>216939.2</v>
      </c>
      <c r="I57" s="36"/>
      <c r="J57" s="37">
        <f t="shared" si="0"/>
        <v>4535172.7600000016</v>
      </c>
      <c r="K57" s="9"/>
      <c r="L57" s="9"/>
      <c r="M57" s="9"/>
      <c r="N57" s="9"/>
    </row>
    <row r="58" spans="1:14" s="3" customFormat="1" ht="18" customHeight="1" x14ac:dyDescent="0.25">
      <c r="A58" s="9"/>
      <c r="B58" s="9"/>
      <c r="C58" s="9"/>
      <c r="D58" s="8"/>
      <c r="E58" s="32">
        <v>44886</v>
      </c>
      <c r="F58" s="38" t="s">
        <v>42</v>
      </c>
      <c r="G58" s="34" t="s">
        <v>19</v>
      </c>
      <c r="H58" s="39">
        <v>8000</v>
      </c>
      <c r="I58" s="36"/>
      <c r="J58" s="37">
        <f t="shared" si="0"/>
        <v>4543172.7600000016</v>
      </c>
      <c r="K58" s="9"/>
      <c r="L58" s="9"/>
      <c r="M58" s="9"/>
      <c r="N58" s="9"/>
    </row>
    <row r="59" spans="1:14" s="3" customFormat="1" ht="18" customHeight="1" x14ac:dyDescent="0.25">
      <c r="A59" s="9"/>
      <c r="B59" s="9"/>
      <c r="C59" s="9"/>
      <c r="D59" s="8"/>
      <c r="E59" s="32">
        <v>44886</v>
      </c>
      <c r="F59" s="38" t="s">
        <v>43</v>
      </c>
      <c r="G59" s="34" t="s">
        <v>19</v>
      </c>
      <c r="H59" s="39">
        <v>1500</v>
      </c>
      <c r="I59" s="36"/>
      <c r="J59" s="37">
        <f t="shared" si="0"/>
        <v>4544672.7600000016</v>
      </c>
      <c r="K59" s="9"/>
      <c r="L59" s="9"/>
      <c r="M59" s="9"/>
      <c r="N59" s="9"/>
    </row>
    <row r="60" spans="1:14" s="3" customFormat="1" ht="18" customHeight="1" x14ac:dyDescent="0.25">
      <c r="A60" s="9"/>
      <c r="B60" s="9"/>
      <c r="C60" s="9"/>
      <c r="D60" s="8"/>
      <c r="E60" s="32">
        <v>44887</v>
      </c>
      <c r="F60" s="38" t="s">
        <v>44</v>
      </c>
      <c r="G60" s="34" t="s">
        <v>18</v>
      </c>
      <c r="H60" s="39">
        <v>32000</v>
      </c>
      <c r="I60" s="36"/>
      <c r="J60" s="37">
        <f t="shared" si="0"/>
        <v>4576672.7600000016</v>
      </c>
      <c r="K60" s="9"/>
      <c r="L60" s="9"/>
      <c r="M60" s="9"/>
      <c r="N60" s="9"/>
    </row>
    <row r="61" spans="1:14" s="3" customFormat="1" ht="18" customHeight="1" x14ac:dyDescent="0.25">
      <c r="A61" s="9"/>
      <c r="B61" s="9"/>
      <c r="C61" s="9"/>
      <c r="D61" s="8"/>
      <c r="E61" s="32">
        <v>44887</v>
      </c>
      <c r="F61" s="38" t="s">
        <v>57</v>
      </c>
      <c r="G61" s="34" t="s">
        <v>14</v>
      </c>
      <c r="H61" s="39"/>
      <c r="I61" s="36">
        <v>63365.01</v>
      </c>
      <c r="J61" s="37">
        <f t="shared" si="0"/>
        <v>4513307.7500000019</v>
      </c>
      <c r="K61" s="9"/>
      <c r="L61" s="9"/>
      <c r="M61" s="9"/>
      <c r="N61" s="9"/>
    </row>
    <row r="62" spans="1:14" s="3" customFormat="1" ht="18" customHeight="1" x14ac:dyDescent="0.25">
      <c r="A62" s="9"/>
      <c r="B62" s="9"/>
      <c r="C62" s="9"/>
      <c r="D62" s="8"/>
      <c r="E62" s="32">
        <v>44888</v>
      </c>
      <c r="F62" s="38" t="s">
        <v>45</v>
      </c>
      <c r="G62" s="34" t="s">
        <v>19</v>
      </c>
      <c r="H62" s="39">
        <v>5600</v>
      </c>
      <c r="I62" s="36"/>
      <c r="J62" s="37">
        <f t="shared" si="0"/>
        <v>4518907.7500000019</v>
      </c>
      <c r="K62" s="9"/>
      <c r="L62" s="9"/>
      <c r="M62" s="9"/>
      <c r="N62" s="9"/>
    </row>
    <row r="63" spans="1:14" s="3" customFormat="1" ht="18" customHeight="1" x14ac:dyDescent="0.25">
      <c r="A63" s="9"/>
      <c r="B63" s="9"/>
      <c r="C63" s="9"/>
      <c r="D63" s="8"/>
      <c r="E63" s="32">
        <v>44889</v>
      </c>
      <c r="F63" s="38" t="s">
        <v>46</v>
      </c>
      <c r="G63" s="34" t="s">
        <v>19</v>
      </c>
      <c r="H63" s="39">
        <v>37300</v>
      </c>
      <c r="I63" s="36"/>
      <c r="J63" s="37">
        <f t="shared" si="0"/>
        <v>4556207.7500000019</v>
      </c>
      <c r="K63" s="9"/>
      <c r="L63" s="9"/>
      <c r="M63" s="9"/>
      <c r="N63" s="9"/>
    </row>
    <row r="64" spans="1:14" s="3" customFormat="1" ht="18" customHeight="1" x14ac:dyDescent="0.25">
      <c r="A64" s="9"/>
      <c r="B64" s="9"/>
      <c r="C64" s="9"/>
      <c r="D64" s="8"/>
      <c r="E64" s="32">
        <v>44889</v>
      </c>
      <c r="F64" s="38" t="s">
        <v>47</v>
      </c>
      <c r="G64" s="34" t="s">
        <v>63</v>
      </c>
      <c r="H64" s="39">
        <v>2152000</v>
      </c>
      <c r="I64" s="36"/>
      <c r="J64" s="37">
        <f t="shared" si="0"/>
        <v>6708207.7500000019</v>
      </c>
      <c r="K64" s="9"/>
      <c r="L64" s="9"/>
      <c r="M64" s="9"/>
      <c r="N64" s="9"/>
    </row>
    <row r="65" spans="1:96" s="3" customFormat="1" ht="18" customHeight="1" x14ac:dyDescent="0.25">
      <c r="A65" s="9"/>
      <c r="B65" s="9"/>
      <c r="C65" s="9"/>
      <c r="D65" s="8"/>
      <c r="E65" s="32">
        <v>44893</v>
      </c>
      <c r="F65" s="38" t="s">
        <v>48</v>
      </c>
      <c r="G65" s="34" t="s">
        <v>18</v>
      </c>
      <c r="H65" s="39">
        <v>3000</v>
      </c>
      <c r="I65" s="36"/>
      <c r="J65" s="37">
        <f t="shared" si="0"/>
        <v>6711207.7500000019</v>
      </c>
      <c r="K65" s="9"/>
      <c r="L65" s="9"/>
      <c r="M65" s="9"/>
      <c r="N65" s="9"/>
    </row>
    <row r="66" spans="1:96" s="3" customFormat="1" ht="18" customHeight="1" x14ac:dyDescent="0.25">
      <c r="A66" s="9"/>
      <c r="B66" s="9"/>
      <c r="C66" s="9"/>
      <c r="D66" s="8"/>
      <c r="E66" s="32">
        <v>44893</v>
      </c>
      <c r="F66" s="38" t="s">
        <v>58</v>
      </c>
      <c r="G66" s="34" t="s">
        <v>18</v>
      </c>
      <c r="H66" s="39">
        <v>300000</v>
      </c>
      <c r="I66" s="36"/>
      <c r="J66" s="37">
        <f t="shared" si="0"/>
        <v>7011207.7500000019</v>
      </c>
      <c r="K66" s="9"/>
      <c r="L66" s="9"/>
      <c r="M66" s="9"/>
      <c r="N66" s="9"/>
    </row>
    <row r="67" spans="1:96" s="3" customFormat="1" ht="18" customHeight="1" x14ac:dyDescent="0.25">
      <c r="A67" s="9"/>
      <c r="B67" s="9"/>
      <c r="C67" s="9"/>
      <c r="D67" s="8"/>
      <c r="E67" s="32">
        <v>44894</v>
      </c>
      <c r="F67" s="38" t="s">
        <v>59</v>
      </c>
      <c r="G67" s="34" t="s">
        <v>19</v>
      </c>
      <c r="H67" s="39">
        <v>300</v>
      </c>
      <c r="I67" s="36"/>
      <c r="J67" s="37">
        <f t="shared" si="0"/>
        <v>7011507.7500000019</v>
      </c>
      <c r="K67" s="9"/>
      <c r="L67" s="9"/>
      <c r="M67" s="9"/>
      <c r="N67" s="9"/>
    </row>
    <row r="68" spans="1:96" s="9" customFormat="1" ht="18" x14ac:dyDescent="0.25">
      <c r="D68" s="8"/>
      <c r="E68" s="32">
        <v>44895</v>
      </c>
      <c r="F68" s="33" t="s">
        <v>60</v>
      </c>
      <c r="G68" s="34" t="s">
        <v>15</v>
      </c>
      <c r="H68" s="40"/>
      <c r="I68" s="40">
        <v>11066.96</v>
      </c>
      <c r="J68" s="37">
        <f t="shared" si="0"/>
        <v>7000440.7900000019</v>
      </c>
    </row>
    <row r="69" spans="1:96" s="9" customFormat="1" ht="17.100000000000001" customHeight="1" x14ac:dyDescent="0.25">
      <c r="D69" s="45"/>
      <c r="E69" s="41">
        <v>44895</v>
      </c>
      <c r="F69" s="42" t="s">
        <v>17</v>
      </c>
      <c r="G69" s="43" t="s">
        <v>16</v>
      </c>
      <c r="H69" s="44"/>
      <c r="I69" s="44">
        <v>175</v>
      </c>
      <c r="J69" s="37">
        <f>SUM(J68+H69-I69)</f>
        <v>7000265.7900000019</v>
      </c>
    </row>
    <row r="70" spans="1:96" s="9" customFormat="1" ht="16.5" customHeight="1" x14ac:dyDescent="0.25">
      <c r="D70" s="8"/>
      <c r="E70" s="56"/>
      <c r="F70" s="57"/>
      <c r="G70" s="49" t="s">
        <v>13</v>
      </c>
      <c r="H70" s="46">
        <f>SUM(H27:H69)</f>
        <v>8784501.6999999993</v>
      </c>
      <c r="I70" s="46">
        <f>SUM(I26:I69)</f>
        <v>7433516.669999999</v>
      </c>
      <c r="J70" s="47">
        <f>SUM(J69)</f>
        <v>7000265.7900000019</v>
      </c>
    </row>
    <row r="71" spans="1:96" s="9" customFormat="1" ht="16.5" customHeight="1" x14ac:dyDescent="0.25">
      <c r="D71" s="21"/>
      <c r="E71" s="22"/>
      <c r="F71" s="23"/>
      <c r="G71" s="23"/>
      <c r="H71" s="24"/>
      <c r="I71" s="25"/>
      <c r="J71" s="26"/>
    </row>
    <row r="72" spans="1:96" s="9" customFormat="1" ht="16.5" customHeight="1" x14ac:dyDescent="0.25">
      <c r="D72" s="21"/>
      <c r="E72" s="22"/>
      <c r="F72" s="23"/>
      <c r="G72" s="23"/>
      <c r="H72" s="23"/>
      <c r="I72" s="23"/>
      <c r="J72" s="48"/>
    </row>
    <row r="73" spans="1:96" s="9" customFormat="1" ht="16.5" customHeight="1" x14ac:dyDescent="0.25">
      <c r="D73" s="21"/>
      <c r="E73" s="22"/>
      <c r="F73" s="23"/>
      <c r="G73" s="23"/>
      <c r="H73" s="23"/>
      <c r="I73" s="23"/>
      <c r="J73" s="23"/>
    </row>
    <row r="74" spans="1:96" s="9" customFormat="1" ht="16.5" customHeight="1" x14ac:dyDescent="0.25">
      <c r="D74" s="21"/>
      <c r="E74" s="22"/>
      <c r="F74" s="23"/>
      <c r="G74" s="23"/>
      <c r="H74" s="23"/>
      <c r="I74" s="23"/>
      <c r="J74" s="23"/>
    </row>
    <row r="75" spans="1:96" s="9" customFormat="1" ht="16.5" customHeight="1" x14ac:dyDescent="0.25">
      <c r="D75" s="21"/>
      <c r="E75" s="22"/>
      <c r="F75" s="23"/>
      <c r="G75" s="23"/>
      <c r="H75" s="23"/>
      <c r="I75" s="23"/>
      <c r="J75" s="23"/>
    </row>
    <row r="76" spans="1:96" s="9" customFormat="1" ht="16.5" customHeight="1" x14ac:dyDescent="0.25">
      <c r="D76" s="21"/>
      <c r="E76" s="22"/>
      <c r="F76" s="23"/>
      <c r="G76" s="23"/>
      <c r="H76" s="23"/>
      <c r="I76" s="23"/>
      <c r="J76" s="23"/>
    </row>
    <row r="77" spans="1:96" s="9" customFormat="1" ht="16.5" customHeight="1" x14ac:dyDescent="0.2">
      <c r="D77" s="21"/>
      <c r="F77" s="23"/>
      <c r="G77" s="23"/>
      <c r="H77" s="23"/>
      <c r="I77" s="23"/>
      <c r="J77" s="23"/>
    </row>
    <row r="78" spans="1:96" ht="24" customHeight="1" x14ac:dyDescent="0.2">
      <c r="D78" s="5"/>
      <c r="E78" s="19"/>
      <c r="F78" s="19"/>
      <c r="G78" s="5"/>
      <c r="H78" s="23"/>
      <c r="I78" s="23"/>
      <c r="J78" s="23"/>
      <c r="K78" s="13"/>
      <c r="L78" s="13"/>
      <c r="M78" s="13"/>
      <c r="N78" s="13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</row>
    <row r="79" spans="1:96" ht="24" customHeight="1" x14ac:dyDescent="0.2">
      <c r="D79" s="54"/>
      <c r="E79" s="54"/>
      <c r="F79" s="54"/>
      <c r="G79" s="6"/>
      <c r="H79" s="76"/>
      <c r="I79" s="76"/>
      <c r="J79" s="76"/>
      <c r="K79" s="76"/>
    </row>
    <row r="80" spans="1:96" ht="24" customHeight="1" x14ac:dyDescent="0.2">
      <c r="D80" s="55"/>
      <c r="E80" s="55"/>
      <c r="F80" s="55"/>
      <c r="G80" s="27"/>
      <c r="H80" s="53"/>
      <c r="I80" s="53"/>
      <c r="J80" s="53"/>
      <c r="K80" s="53"/>
    </row>
    <row r="81" spans="4:12" ht="14.25" customHeight="1" x14ac:dyDescent="0.2">
      <c r="D81" s="55"/>
      <c r="E81" s="55"/>
      <c r="F81" s="55"/>
      <c r="G81" s="27"/>
      <c r="H81" s="53"/>
      <c r="I81" s="53"/>
      <c r="J81" s="53"/>
      <c r="K81" s="53"/>
      <c r="L81" s="28"/>
    </row>
    <row r="82" spans="4:12" ht="19.5" customHeight="1" x14ac:dyDescent="0.2">
      <c r="E82" s="29"/>
      <c r="F82" s="27"/>
      <c r="G82" s="27"/>
      <c r="H82" s="23"/>
      <c r="I82" s="23"/>
      <c r="J82" s="23"/>
      <c r="K82" s="28"/>
      <c r="L82" s="28"/>
    </row>
    <row r="83" spans="4:12" ht="24" customHeight="1" x14ac:dyDescent="0.2">
      <c r="D83" s="7"/>
      <c r="E83" s="6"/>
      <c r="F83" s="6"/>
      <c r="G83" s="3"/>
      <c r="H83" s="4"/>
      <c r="I83" s="4"/>
      <c r="J83" s="4"/>
    </row>
    <row r="84" spans="4:12" ht="24" customHeight="1" x14ac:dyDescent="0.2">
      <c r="D84" s="60"/>
      <c r="E84" s="60"/>
      <c r="F84" s="60"/>
      <c r="G84" s="60"/>
      <c r="H84" s="60"/>
      <c r="I84" s="60"/>
      <c r="J84" s="4"/>
    </row>
    <row r="85" spans="4:12" ht="24" customHeight="1" x14ac:dyDescent="0.2">
      <c r="D85" s="60"/>
      <c r="E85" s="60"/>
      <c r="F85" s="60"/>
      <c r="G85" s="60"/>
      <c r="H85" s="60"/>
      <c r="I85" s="60"/>
      <c r="J85" s="4"/>
    </row>
    <row r="86" spans="4:12" ht="24" customHeight="1" x14ac:dyDescent="0.2">
      <c r="D86" s="7"/>
      <c r="E86" s="6"/>
      <c r="F86" s="6"/>
      <c r="G86" s="3"/>
      <c r="H86" s="4"/>
      <c r="I86" s="4"/>
      <c r="J86" s="4"/>
    </row>
    <row r="87" spans="4:12" ht="24" customHeight="1" x14ac:dyDescent="0.2">
      <c r="D87" s="7"/>
      <c r="E87" s="6"/>
      <c r="F87" s="6"/>
      <c r="G87" s="3"/>
      <c r="H87" s="4"/>
      <c r="I87" s="4"/>
      <c r="J87" s="4"/>
    </row>
    <row r="88" spans="4:12" ht="24" customHeight="1" x14ac:dyDescent="0.2">
      <c r="D88" s="5"/>
      <c r="E88" s="6"/>
      <c r="F88" s="6"/>
      <c r="G88" s="3"/>
      <c r="H88" s="4"/>
      <c r="I88" s="4"/>
      <c r="J88" s="4"/>
    </row>
    <row r="89" spans="4:12" ht="24" customHeight="1" x14ac:dyDescent="0.2">
      <c r="D89" s="78"/>
      <c r="E89" s="78"/>
      <c r="F89" s="78"/>
      <c r="G89" s="78"/>
      <c r="H89" s="78"/>
      <c r="I89" s="78"/>
      <c r="J89" s="78"/>
    </row>
    <row r="90" spans="4:12" ht="24" customHeight="1" x14ac:dyDescent="0.2">
      <c r="D90" s="77"/>
      <c r="E90" s="77"/>
      <c r="F90" s="77"/>
      <c r="G90" s="77"/>
      <c r="H90" s="77"/>
      <c r="I90" s="77"/>
      <c r="J90" s="77"/>
    </row>
    <row r="91" spans="4:12" ht="24" customHeight="1" x14ac:dyDescent="0.2">
      <c r="D91" s="61"/>
      <c r="E91" s="61"/>
      <c r="F91" s="61"/>
      <c r="G91" s="61"/>
      <c r="H91" s="61"/>
      <c r="I91" s="61"/>
      <c r="J91" s="61"/>
    </row>
    <row r="92" spans="4:12" ht="24" customHeight="1" x14ac:dyDescent="0.2">
      <c r="D92" s="61"/>
      <c r="E92" s="61"/>
      <c r="F92" s="61"/>
      <c r="G92" s="61"/>
      <c r="H92" s="61"/>
      <c r="I92" s="61"/>
      <c r="J92" s="61"/>
    </row>
    <row r="93" spans="4:12" ht="24" customHeight="1" x14ac:dyDescent="0.2">
      <c r="D93" s="61"/>
      <c r="E93" s="61"/>
      <c r="F93" s="61"/>
      <c r="G93" s="61"/>
      <c r="H93" s="61"/>
      <c r="I93" s="61"/>
      <c r="J93" s="61"/>
    </row>
    <row r="94" spans="4:12" ht="20.25" x14ac:dyDescent="0.2">
      <c r="D94" s="61"/>
      <c r="E94" s="61"/>
      <c r="F94" s="61"/>
      <c r="G94" s="61"/>
      <c r="H94" s="61"/>
      <c r="I94" s="61"/>
      <c r="J94" s="61"/>
    </row>
    <row r="109" spans="4:4" ht="13.5" thickBot="1" x14ac:dyDescent="0.25"/>
    <row r="110" spans="4:4" ht="15" x14ac:dyDescent="0.2">
      <c r="D110" s="2"/>
    </row>
  </sheetData>
  <mergeCells count="26">
    <mergeCell ref="D94:J94"/>
    <mergeCell ref="D90:J90"/>
    <mergeCell ref="D92:J92"/>
    <mergeCell ref="D91:J91"/>
    <mergeCell ref="D89:J89"/>
    <mergeCell ref="E70:F70"/>
    <mergeCell ref="C15:K15"/>
    <mergeCell ref="C16:K16"/>
    <mergeCell ref="D84:I84"/>
    <mergeCell ref="D93:J93"/>
    <mergeCell ref="D85:I85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79:K79"/>
    <mergeCell ref="H80:K80"/>
    <mergeCell ref="H81:K81"/>
    <mergeCell ref="D79:F79"/>
    <mergeCell ref="D80:F80"/>
    <mergeCell ref="D81:F81"/>
  </mergeCells>
  <phoneticPr fontId="2" type="noConversion"/>
  <printOptions horizontalCentered="1"/>
  <pageMargins left="0.39370078740157483" right="0.15748031496062992" top="0.27559055118110237" bottom="0.19685039370078741" header="0" footer="0"/>
  <pageSetup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Operaciones</vt:lpstr>
      <vt:lpstr>'libro banco Operaciones'!Área_de_impresión</vt:lpstr>
      <vt:lpstr>'libro banco Operaciones'!Títulos_a_imprimir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Luis Miguel Chittick Hernández</cp:lastModifiedBy>
  <cp:lastPrinted>2022-12-12T16:02:46Z</cp:lastPrinted>
  <dcterms:created xsi:type="dcterms:W3CDTF">2006-07-11T17:39:34Z</dcterms:created>
  <dcterms:modified xsi:type="dcterms:W3CDTF">2022-12-12T21:57:44Z</dcterms:modified>
</cp:coreProperties>
</file>