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o banco Escuela" sheetId="1" state="visible" r:id="rId2"/>
  </sheets>
  <definedNames>
    <definedName function="false" hidden="false" localSheetId="0" name="_xlnm.Print_Area" vbProcedure="false">'libro banco Escuela'!$C$7:$K$62</definedName>
    <definedName function="false" hidden="false" localSheetId="0" name="_xlnm.Print_Titles" vbProcedure="false">'libro banco Escuela'!$7:$25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<sst xmlns="http://schemas.openxmlformats.org/spreadsheetml/2006/main" count="89" uniqueCount="58">
  <si>
    <t xml:space="preserve">            </t>
  </si>
  <si>
    <t xml:space="preserve">MINISTERIO DE DEFENSA</t>
  </si>
  <si>
    <t xml:space="preserve">CUERPO ESPECIALIZADO EN SEGURIDAD AEROPORTUARIA Y DE LA AVIACION CIVIL, CESAC</t>
  </si>
  <si>
    <t xml:space="preserve">Libro Banco</t>
  </si>
  <si>
    <t xml:space="preserve">                                                                                                                                                    Nombre del Banco</t>
  </si>
  <si>
    <t xml:space="preserve">    Banco de reservas </t>
  </si>
  <si>
    <t xml:space="preserve">  Del 01 al  31 de diciembre del 2022</t>
  </si>
  <si>
    <t xml:space="preserve">Cuenta Bancaria No: 240-0145878</t>
  </si>
  <si>
    <t xml:space="preserve">Balance Inicial: </t>
  </si>
  <si>
    <t xml:space="preserve">Fecha</t>
  </si>
  <si>
    <t xml:space="preserve">Referencia</t>
  </si>
  <si>
    <t xml:space="preserve">Descripcion</t>
  </si>
  <si>
    <t xml:space="preserve">Debito</t>
  </si>
  <si>
    <t xml:space="preserve">Credito</t>
  </si>
  <si>
    <t xml:space="preserve">4524000013880</t>
  </si>
  <si>
    <t xml:space="preserve">DEPOSITO</t>
  </si>
  <si>
    <t xml:space="preserve">4524000013885</t>
  </si>
  <si>
    <t xml:space="preserve">4524000013891</t>
  </si>
  <si>
    <t xml:space="preserve">4524000012132</t>
  </si>
  <si>
    <t xml:space="preserve">70041841</t>
  </si>
  <si>
    <t xml:space="preserve">TRANSFERENCIA</t>
  </si>
  <si>
    <t xml:space="preserve">1159200360429</t>
  </si>
  <si>
    <t xml:space="preserve">1001200270013</t>
  </si>
  <si>
    <t xml:space="preserve">1343200020109</t>
  </si>
  <si>
    <t xml:space="preserve">4524000010759</t>
  </si>
  <si>
    <t xml:space="preserve">70368218</t>
  </si>
  <si>
    <t xml:space="preserve">70368226</t>
  </si>
  <si>
    <t xml:space="preserve">13/12/2022</t>
  </si>
  <si>
    <t xml:space="preserve">955200040059</t>
  </si>
  <si>
    <t xml:space="preserve">4524000039709</t>
  </si>
  <si>
    <t xml:space="preserve">14/12/2022</t>
  </si>
  <si>
    <t xml:space="preserve">1021200360074</t>
  </si>
  <si>
    <t xml:space="preserve">70369868</t>
  </si>
  <si>
    <t xml:space="preserve">20/12/2022</t>
  </si>
  <si>
    <t xml:space="preserve">001224</t>
  </si>
  <si>
    <t xml:space="preserve">CHEQUE</t>
  </si>
  <si>
    <t xml:space="preserve">1217200270166</t>
  </si>
  <si>
    <t xml:space="preserve">1404200270236</t>
  </si>
  <si>
    <t xml:space="preserve">4524000032742</t>
  </si>
  <si>
    <t xml:space="preserve">21/12/2022</t>
  </si>
  <si>
    <t xml:space="preserve">1009200020137</t>
  </si>
  <si>
    <t xml:space="preserve">1214200360263</t>
  </si>
  <si>
    <t xml:space="preserve">1222200270098</t>
  </si>
  <si>
    <t xml:space="preserve">23/12/2022</t>
  </si>
  <si>
    <t xml:space="preserve">1123200270098</t>
  </si>
  <si>
    <t xml:space="preserve">27/12/2022</t>
  </si>
  <si>
    <t xml:space="preserve">904200080004</t>
  </si>
  <si>
    <t xml:space="preserve">28/12/2022</t>
  </si>
  <si>
    <t xml:space="preserve">4524000035662</t>
  </si>
  <si>
    <t xml:space="preserve">4524000035663</t>
  </si>
  <si>
    <t xml:space="preserve">COMISION BANCARIA POR EL MANEJO DE CUENTA</t>
  </si>
  <si>
    <t xml:space="preserve">TOTALES</t>
  </si>
  <si>
    <t xml:space="preserve">LIC. DENIS JIRON SABINO</t>
  </si>
  <si>
    <t xml:space="preserve">LIC. NULQUIN B. FERRERAS NOVAS</t>
  </si>
  <si>
    <t xml:space="preserve"> 1er.Tte. Contador, FARD</t>
  </si>
  <si>
    <t xml:space="preserve">Tte. Cor. Contador, FARD</t>
  </si>
  <si>
    <t xml:space="preserve">Subdirector de Contacilidad del CESAC</t>
  </si>
  <si>
    <t xml:space="preserve">             Director Financiero del CESAC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</si>
</sst>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0%"/>
    <numFmt numFmtId="167" formatCode="#,##0.00"/>
    <numFmt numFmtId="168" formatCode="dd/mm/yyyy"/>
    <numFmt numFmtId="169" formatCode="@"/>
    <numFmt numFmtId="170" formatCode="_-* #,##0.00\ _€_-;\-* #,##0.00\ _€_-;_-* \-??\ _€_-;_-@_-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5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3"/>
      <name val="Arial"/>
      <family val="2"/>
      <charset val="1"/>
    </font>
    <font>
      <b val="true"/>
      <sz val="16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0070C0"/>
      <name val="Arial"/>
      <family val="2"/>
      <charset val="1"/>
    </font>
    <font>
      <b val="true"/>
      <sz val="1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DBDBD"/>
      </patternFill>
    </fill>
    <fill>
      <patternFill patternType="solid">
        <fgColor rgb="FFBDBDBD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1"/>
    <cellStyle name="Normal 2" xfId="22"/>
    <cellStyle name="Porcentual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DBD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1279080</xdr:colOff>
      <xdr:row>7</xdr:row>
      <xdr:rowOff>40680</xdr:rowOff>
    </xdr:from>
    <xdr:to>
      <xdr:col>6</xdr:col>
      <xdr:colOff>3560760</xdr:colOff>
      <xdr:row>14</xdr:row>
      <xdr:rowOff>26640</xdr:rowOff>
    </xdr:to>
    <xdr:pic>
      <xdr:nvPicPr>
        <xdr:cNvPr id="0" name="0 Imagen" descr="Logo CESA con efecto copia.jpg"/>
        <xdr:cNvPicPr/>
      </xdr:nvPicPr>
      <xdr:blipFill>
        <a:blip r:embed="rId1"/>
        <a:stretch/>
      </xdr:blipFill>
      <xdr:spPr>
        <a:xfrm>
          <a:off x="7981920" y="1202400"/>
          <a:ext cx="2281680" cy="13006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Q106"/>
  <sheetViews>
    <sheetView showFormulas="false" showGridLines="true" showRowColHeaders="true" showZeros="true" rightToLeft="false" tabSelected="true" showOutlineSymbols="true" defaultGridColor="true" view="pageBreakPreview" topLeftCell="A15" colorId="64" zoomScale="70" zoomScaleNormal="70" zoomScalePageLayoutView="70" workbookViewId="0">
      <selection pane="topLeft" activeCell="J25" activeCellId="0" sqref="J25"/>
    </sheetView>
  </sheetViews>
  <sheetFormatPr defaultColWidth="9.15625" defaultRowHeight="12.75" zeroHeight="false" outlineLevelRow="0" outlineLevelCol="0"/>
  <cols>
    <col collapsed="false" customWidth="false" hidden="false" outlineLevel="0" max="2" min="1" style="1" width="9.14"/>
    <col collapsed="false" customWidth="true" hidden="false" outlineLevel="0" max="3" min="3" style="1" width="10"/>
    <col collapsed="false" customWidth="true" hidden="false" outlineLevel="0" max="4" min="4" style="2" width="10"/>
    <col collapsed="false" customWidth="true" hidden="false" outlineLevel="0" max="5" min="5" style="3" width="24.57"/>
    <col collapsed="false" customWidth="true" hidden="false" outlineLevel="0" max="6" min="6" style="3" width="32.15"/>
    <col collapsed="false" customWidth="true" hidden="false" outlineLevel="0" max="7" min="7" style="2" width="74.57"/>
    <col collapsed="false" customWidth="true" hidden="false" outlineLevel="0" max="9" min="8" style="2" width="17.71"/>
    <col collapsed="false" customWidth="true" hidden="false" outlineLevel="0" max="10" min="10" style="2" width="24.42"/>
    <col collapsed="false" customWidth="false" hidden="false" outlineLevel="0" max="13" min="11" style="1" width="9.14"/>
    <col collapsed="false" customWidth="false" hidden="false" outlineLevel="0" max="1024" min="14" style="2" width="9.14"/>
  </cols>
  <sheetData>
    <row r="1" customFormat="false" ht="12.75" hidden="false" customHeight="false" outlineLevel="0" collapsed="false">
      <c r="D1" s="1"/>
      <c r="E1" s="4"/>
      <c r="F1" s="4"/>
      <c r="G1" s="1"/>
      <c r="H1" s="1"/>
      <c r="I1" s="1"/>
      <c r="J1" s="1"/>
    </row>
    <row r="2" customFormat="false" ht="12.75" hidden="false" customHeight="false" outlineLevel="0" collapsed="false">
      <c r="D2" s="1"/>
      <c r="E2" s="4"/>
      <c r="F2" s="4"/>
      <c r="G2" s="1"/>
      <c r="H2" s="1"/>
      <c r="I2" s="1"/>
      <c r="J2" s="1"/>
    </row>
    <row r="3" customFormat="false" ht="12.75" hidden="false" customHeight="false" outlineLevel="0" collapsed="false">
      <c r="D3" s="1"/>
      <c r="E3" s="4"/>
      <c r="F3" s="4"/>
      <c r="G3" s="1"/>
      <c r="H3" s="1"/>
      <c r="I3" s="1"/>
      <c r="J3" s="1"/>
    </row>
    <row r="4" customFormat="false" ht="12.75" hidden="false" customHeight="false" outlineLevel="0" collapsed="false">
      <c r="D4" s="1"/>
      <c r="E4" s="4"/>
      <c r="F4" s="4"/>
      <c r="G4" s="1"/>
      <c r="H4" s="1"/>
      <c r="I4" s="1"/>
      <c r="J4" s="1"/>
    </row>
    <row r="5" customFormat="false" ht="12.75" hidden="false" customHeight="false" outlineLevel="0" collapsed="false">
      <c r="D5" s="1"/>
      <c r="E5" s="4"/>
      <c r="F5" s="4"/>
      <c r="G5" s="1"/>
      <c r="H5" s="1"/>
      <c r="I5" s="1"/>
      <c r="J5" s="1"/>
    </row>
    <row r="6" customFormat="false" ht="12.75" hidden="false" customHeight="false" outlineLevel="0" collapsed="false">
      <c r="D6" s="1"/>
      <c r="E6" s="4"/>
      <c r="F6" s="4"/>
      <c r="G6" s="1"/>
      <c r="H6" s="1"/>
      <c r="I6" s="1"/>
      <c r="J6" s="1"/>
    </row>
    <row r="7" s="1" customFormat="true" ht="15" hidden="false" customHeight="true" outlineLevel="0" collapsed="false">
      <c r="E7" s="4"/>
      <c r="F7" s="4"/>
    </row>
    <row r="8" s="1" customFormat="true" ht="15" hidden="false" customHeight="true" outlineLevel="0" collapsed="false">
      <c r="E8" s="4"/>
      <c r="F8" s="4"/>
    </row>
    <row r="9" s="1" customFormat="true" ht="15" hidden="false" customHeight="true" outlineLevel="0" collapsed="false">
      <c r="E9" s="4"/>
      <c r="F9" s="4"/>
    </row>
    <row r="10" s="1" customFormat="true" ht="15" hidden="false" customHeight="true" outlineLevel="0" collapsed="false">
      <c r="E10" s="4"/>
      <c r="F10" s="4"/>
    </row>
    <row r="11" s="1" customFormat="true" ht="15" hidden="false" customHeight="true" outlineLevel="0" collapsed="false">
      <c r="E11" s="4"/>
      <c r="F11" s="4"/>
    </row>
    <row r="12" s="1" customFormat="true" ht="12.75" hidden="false" customHeight="false" outlineLevel="0" collapsed="false">
      <c r="E12" s="4"/>
      <c r="F12" s="4"/>
    </row>
    <row r="13" s="1" customFormat="true" ht="18" hidden="false" customHeight="false" outlineLevel="0" collapsed="false">
      <c r="E13" s="4"/>
      <c r="F13" s="5" t="s">
        <v>0</v>
      </c>
      <c r="G13" s="6"/>
      <c r="H13" s="7"/>
    </row>
    <row r="14" s="1" customFormat="true" ht="12.75" hidden="false" customHeight="false" outlineLevel="0" collapsed="false">
      <c r="E14" s="4"/>
      <c r="F14" s="4"/>
    </row>
    <row r="15" s="1" customFormat="true" ht="22.5" hidden="false" customHeight="true" outlineLevel="0" collapsed="false">
      <c r="C15" s="8" t="s">
        <v>1</v>
      </c>
      <c r="D15" s="8"/>
      <c r="E15" s="8"/>
      <c r="F15" s="8"/>
      <c r="G15" s="8"/>
      <c r="H15" s="8"/>
      <c r="I15" s="8"/>
      <c r="J15" s="8"/>
      <c r="K15" s="8"/>
    </row>
    <row r="16" s="1" customFormat="true" ht="19.5" hidden="false" customHeight="false" outlineLevel="0" collapsed="false">
      <c r="C16" s="9" t="s">
        <v>2</v>
      </c>
      <c r="D16" s="9"/>
      <c r="E16" s="9"/>
      <c r="F16" s="9"/>
      <c r="G16" s="9"/>
      <c r="H16" s="9"/>
      <c r="I16" s="9"/>
      <c r="J16" s="9"/>
      <c r="K16" s="9"/>
    </row>
    <row r="17" s="1" customFormat="true" ht="20.25" hidden="false" customHeight="false" outlineLevel="0" collapsed="false">
      <c r="D17" s="10"/>
      <c r="E17" s="10"/>
      <c r="F17" s="10"/>
      <c r="G17" s="10"/>
      <c r="H17" s="10"/>
      <c r="I17" s="10"/>
      <c r="J17" s="10"/>
    </row>
    <row r="18" s="1" customFormat="true" ht="12.75" hidden="false" customHeight="false" outlineLevel="0" collapsed="false">
      <c r="D18" s="11"/>
      <c r="E18" s="11"/>
      <c r="F18" s="11"/>
      <c r="G18" s="11"/>
      <c r="H18" s="11"/>
      <c r="I18" s="11"/>
      <c r="J18" s="11"/>
    </row>
    <row r="19" s="1" customFormat="true" ht="18" hidden="false" customHeight="false" outlineLevel="0" collapsed="false">
      <c r="C19" s="12" t="s">
        <v>3</v>
      </c>
      <c r="D19" s="12"/>
      <c r="E19" s="12"/>
      <c r="F19" s="12"/>
      <c r="G19" s="12"/>
      <c r="H19" s="12"/>
      <c r="I19" s="12"/>
      <c r="J19" s="12"/>
      <c r="K19" s="12"/>
    </row>
    <row r="20" s="1" customFormat="true" ht="18" hidden="false" customHeight="false" outlineLevel="0" collapsed="false">
      <c r="A20" s="13" t="s">
        <v>4</v>
      </c>
      <c r="C20" s="12" t="s">
        <v>5</v>
      </c>
      <c r="D20" s="12"/>
      <c r="E20" s="12"/>
      <c r="F20" s="12"/>
      <c r="G20" s="12"/>
      <c r="H20" s="12"/>
      <c r="I20" s="12"/>
      <c r="J20" s="12"/>
      <c r="K20" s="12"/>
    </row>
    <row r="21" s="1" customFormat="true" ht="18" hidden="false" customHeight="true" outlineLevel="0" collapsed="false">
      <c r="C21" s="12" t="s">
        <v>6</v>
      </c>
      <c r="D21" s="12"/>
      <c r="E21" s="12"/>
      <c r="F21" s="12"/>
      <c r="G21" s="12"/>
      <c r="H21" s="12"/>
      <c r="I21" s="12"/>
      <c r="J21" s="12"/>
      <c r="K21" s="12"/>
    </row>
    <row r="22" s="1" customFormat="true" ht="19.5" hidden="false" customHeight="true" outlineLevel="0" collapsed="false">
      <c r="E22" s="4"/>
      <c r="F22" s="4"/>
    </row>
    <row r="23" s="17" customFormat="true" ht="36.75" hidden="false" customHeight="true" outlineLevel="0" collapsed="false">
      <c r="A23" s="14"/>
      <c r="B23" s="14"/>
      <c r="C23" s="14"/>
      <c r="D23" s="15"/>
      <c r="E23" s="16" t="s">
        <v>7</v>
      </c>
      <c r="F23" s="16"/>
      <c r="G23" s="16"/>
      <c r="H23" s="16"/>
      <c r="I23" s="16"/>
      <c r="J23" s="16"/>
      <c r="K23" s="14"/>
      <c r="L23" s="14"/>
      <c r="M23" s="14"/>
    </row>
    <row r="24" s="17" customFormat="true" ht="37.5" hidden="false" customHeight="true" outlineLevel="0" collapsed="false">
      <c r="A24" s="14"/>
      <c r="B24" s="14"/>
      <c r="C24" s="14"/>
      <c r="D24" s="15"/>
      <c r="E24" s="18"/>
      <c r="F24" s="18"/>
      <c r="G24" s="19"/>
      <c r="H24" s="20" t="s">
        <v>8</v>
      </c>
      <c r="I24" s="20"/>
      <c r="J24" s="21" t="n">
        <v>7666505.04</v>
      </c>
      <c r="K24" s="14"/>
      <c r="L24" s="14"/>
      <c r="M24" s="14"/>
    </row>
    <row r="25" s="17" customFormat="true" ht="45.75" hidden="false" customHeight="true" outlineLevel="0" collapsed="false">
      <c r="A25" s="14"/>
      <c r="B25" s="14"/>
      <c r="C25" s="14"/>
      <c r="D25" s="15"/>
      <c r="E25" s="20" t="s">
        <v>9</v>
      </c>
      <c r="F25" s="20" t="s">
        <v>10</v>
      </c>
      <c r="G25" s="20" t="s">
        <v>11</v>
      </c>
      <c r="H25" s="20" t="s">
        <v>12</v>
      </c>
      <c r="I25" s="20" t="s">
        <v>13</v>
      </c>
      <c r="J25" s="20"/>
      <c r="K25" s="14"/>
      <c r="L25" s="14"/>
      <c r="M25" s="14"/>
    </row>
    <row r="26" s="22" customFormat="true" ht="19.5" hidden="false" customHeight="true" outlineLevel="0" collapsed="false">
      <c r="D26" s="23"/>
      <c r="E26" s="24" t="n">
        <v>44573</v>
      </c>
      <c r="F26" s="25" t="s">
        <v>14</v>
      </c>
      <c r="G26" s="26" t="s">
        <v>15</v>
      </c>
      <c r="H26" s="27" t="n">
        <v>31720.15</v>
      </c>
      <c r="I26" s="28"/>
      <c r="J26" s="29" t="n">
        <f aca="false">SUM(J24+H26-I26)</f>
        <v>7698225.19</v>
      </c>
    </row>
    <row r="27" s="22" customFormat="true" ht="18" hidden="false" customHeight="true" outlineLevel="0" collapsed="false">
      <c r="D27" s="23"/>
      <c r="E27" s="24" t="n">
        <v>44573</v>
      </c>
      <c r="F27" s="30" t="s">
        <v>16</v>
      </c>
      <c r="G27" s="26" t="s">
        <v>15</v>
      </c>
      <c r="H27" s="31" t="n">
        <v>70721.75</v>
      </c>
      <c r="I27" s="32"/>
      <c r="J27" s="29" t="n">
        <f aca="false">SUM(J26+H27-I27)</f>
        <v>7768946.94</v>
      </c>
    </row>
    <row r="28" s="22" customFormat="true" ht="18" hidden="false" customHeight="true" outlineLevel="0" collapsed="false">
      <c r="D28" s="23"/>
      <c r="E28" s="24" t="n">
        <v>44573</v>
      </c>
      <c r="F28" s="30" t="s">
        <v>17</v>
      </c>
      <c r="G28" s="26" t="s">
        <v>15</v>
      </c>
      <c r="H28" s="31" t="n">
        <v>81566.1</v>
      </c>
      <c r="I28" s="32"/>
      <c r="J28" s="29" t="n">
        <f aca="false">SUM(J27+H28-I28)</f>
        <v>7850513.04</v>
      </c>
    </row>
    <row r="29" s="22" customFormat="true" ht="18" hidden="false" customHeight="true" outlineLevel="0" collapsed="false">
      <c r="D29" s="23"/>
      <c r="E29" s="24" t="n">
        <v>44604</v>
      </c>
      <c r="F29" s="30" t="s">
        <v>18</v>
      </c>
      <c r="G29" s="26" t="s">
        <v>15</v>
      </c>
      <c r="H29" s="31" t="n">
        <v>24000</v>
      </c>
      <c r="I29" s="32"/>
      <c r="J29" s="29" t="n">
        <f aca="false">SUM(J28+H29-I29)</f>
        <v>7874513.04</v>
      </c>
    </row>
    <row r="30" s="22" customFormat="true" ht="18" hidden="false" customHeight="true" outlineLevel="0" collapsed="false">
      <c r="D30" s="23"/>
      <c r="E30" s="24" t="n">
        <v>44604</v>
      </c>
      <c r="F30" s="30" t="s">
        <v>19</v>
      </c>
      <c r="G30" s="26" t="s">
        <v>20</v>
      </c>
      <c r="H30" s="31" t="n">
        <v>13775</v>
      </c>
      <c r="I30" s="32"/>
      <c r="J30" s="29" t="n">
        <f aca="false">SUM(J29+H30-I30)</f>
        <v>7888288.04</v>
      </c>
    </row>
    <row r="31" s="22" customFormat="true" ht="18" hidden="false" customHeight="true" outlineLevel="0" collapsed="false">
      <c r="D31" s="23"/>
      <c r="E31" s="24" t="n">
        <v>44693</v>
      </c>
      <c r="F31" s="30" t="s">
        <v>21</v>
      </c>
      <c r="G31" s="26" t="s">
        <v>15</v>
      </c>
      <c r="H31" s="31" t="n">
        <v>100</v>
      </c>
      <c r="I31" s="32"/>
      <c r="J31" s="29" t="n">
        <f aca="false">SUM(J30+H31-I31)</f>
        <v>7888388.04</v>
      </c>
    </row>
    <row r="32" s="22" customFormat="true" ht="18" hidden="false" customHeight="true" outlineLevel="0" collapsed="false">
      <c r="D32" s="23"/>
      <c r="E32" s="24" t="n">
        <v>44724</v>
      </c>
      <c r="F32" s="30" t="s">
        <v>22</v>
      </c>
      <c r="G32" s="26" t="s">
        <v>15</v>
      </c>
      <c r="H32" s="31" t="n">
        <v>100</v>
      </c>
      <c r="I32" s="32"/>
      <c r="J32" s="29" t="n">
        <f aca="false">SUM(J31+H32-I32)</f>
        <v>7888488.04</v>
      </c>
    </row>
    <row r="33" s="22" customFormat="true" ht="18" hidden="false" customHeight="true" outlineLevel="0" collapsed="false">
      <c r="D33" s="23"/>
      <c r="E33" s="24" t="n">
        <v>44724</v>
      </c>
      <c r="F33" s="30" t="s">
        <v>23</v>
      </c>
      <c r="G33" s="26" t="s">
        <v>15</v>
      </c>
      <c r="H33" s="31" t="n">
        <v>100</v>
      </c>
      <c r="I33" s="32"/>
      <c r="J33" s="29" t="n">
        <f aca="false">SUM(J32+H33-I33)</f>
        <v>7888588.04</v>
      </c>
    </row>
    <row r="34" s="22" customFormat="true" ht="18" hidden="false" customHeight="true" outlineLevel="0" collapsed="false">
      <c r="D34" s="23"/>
      <c r="E34" s="24" t="n">
        <v>44816</v>
      </c>
      <c r="F34" s="30" t="s">
        <v>24</v>
      </c>
      <c r="G34" s="26" t="s">
        <v>15</v>
      </c>
      <c r="H34" s="31" t="n">
        <v>389160</v>
      </c>
      <c r="I34" s="32"/>
      <c r="J34" s="29" t="n">
        <f aca="false">SUM(J33+H34-I34)</f>
        <v>8277748.04</v>
      </c>
    </row>
    <row r="35" s="22" customFormat="true" ht="18" hidden="false" customHeight="true" outlineLevel="0" collapsed="false">
      <c r="D35" s="23"/>
      <c r="E35" s="24" t="n">
        <v>44907</v>
      </c>
      <c r="F35" s="30" t="s">
        <v>25</v>
      </c>
      <c r="G35" s="26" t="s">
        <v>20</v>
      </c>
      <c r="H35" s="31" t="n">
        <v>19390</v>
      </c>
      <c r="I35" s="32"/>
      <c r="J35" s="29" t="n">
        <f aca="false">SUM(J34+H35-I35)</f>
        <v>8297138.04</v>
      </c>
    </row>
    <row r="36" s="22" customFormat="true" ht="18" hidden="false" customHeight="true" outlineLevel="0" collapsed="false">
      <c r="D36" s="23"/>
      <c r="E36" s="24" t="n">
        <v>44907</v>
      </c>
      <c r="F36" s="30" t="s">
        <v>26</v>
      </c>
      <c r="G36" s="26" t="s">
        <v>20</v>
      </c>
      <c r="H36" s="31" t="n">
        <v>23230.88</v>
      </c>
      <c r="I36" s="32"/>
      <c r="J36" s="29" t="n">
        <f aca="false">SUM(J35+H36-I36)</f>
        <v>8320368.92</v>
      </c>
    </row>
    <row r="37" s="22" customFormat="true" ht="18" hidden="false" customHeight="true" outlineLevel="0" collapsed="false">
      <c r="D37" s="23"/>
      <c r="E37" s="24" t="s">
        <v>27</v>
      </c>
      <c r="F37" s="30" t="s">
        <v>28</v>
      </c>
      <c r="G37" s="26" t="s">
        <v>15</v>
      </c>
      <c r="H37" s="31" t="n">
        <v>100</v>
      </c>
      <c r="I37" s="32"/>
      <c r="J37" s="29" t="n">
        <f aca="false">SUM(J36+H37-I37)</f>
        <v>8320468.92</v>
      </c>
    </row>
    <row r="38" s="22" customFormat="true" ht="18" hidden="false" customHeight="true" outlineLevel="0" collapsed="false">
      <c r="D38" s="23"/>
      <c r="E38" s="24" t="s">
        <v>27</v>
      </c>
      <c r="F38" s="30" t="s">
        <v>29</v>
      </c>
      <c r="G38" s="33" t="s">
        <v>15</v>
      </c>
      <c r="H38" s="31" t="n">
        <v>2000</v>
      </c>
      <c r="I38" s="32"/>
      <c r="J38" s="29" t="n">
        <f aca="false">SUM(J37+H38-I38)</f>
        <v>8322468.92</v>
      </c>
    </row>
    <row r="39" s="22" customFormat="true" ht="18" hidden="false" customHeight="true" outlineLevel="0" collapsed="false">
      <c r="D39" s="23"/>
      <c r="E39" s="24" t="s">
        <v>30</v>
      </c>
      <c r="F39" s="30" t="s">
        <v>31</v>
      </c>
      <c r="G39" s="33" t="s">
        <v>15</v>
      </c>
      <c r="H39" s="31" t="n">
        <v>100</v>
      </c>
      <c r="I39" s="34"/>
      <c r="J39" s="29" t="n">
        <f aca="false">SUM(J38+H39-I39)</f>
        <v>8322568.92</v>
      </c>
    </row>
    <row r="40" s="22" customFormat="true" ht="18" hidden="false" customHeight="true" outlineLevel="0" collapsed="false">
      <c r="D40" s="23"/>
      <c r="E40" s="24" t="s">
        <v>30</v>
      </c>
      <c r="F40" s="30" t="s">
        <v>32</v>
      </c>
      <c r="G40" s="33" t="s">
        <v>20</v>
      </c>
      <c r="H40" s="31" t="n">
        <v>69250</v>
      </c>
      <c r="I40" s="34"/>
      <c r="J40" s="29" t="n">
        <f aca="false">SUM(J39+H40-I40)</f>
        <v>8391818.92</v>
      </c>
    </row>
    <row r="41" s="22" customFormat="true" ht="18" hidden="false" customHeight="true" outlineLevel="0" collapsed="false">
      <c r="D41" s="23"/>
      <c r="E41" s="24" t="s">
        <v>33</v>
      </c>
      <c r="F41" s="30" t="s">
        <v>34</v>
      </c>
      <c r="G41" s="33" t="s">
        <v>35</v>
      </c>
      <c r="H41" s="31"/>
      <c r="I41" s="34" t="n">
        <v>31632.7</v>
      </c>
      <c r="J41" s="29" t="n">
        <f aca="false">SUM(J40+H41-I41)</f>
        <v>8360186.22</v>
      </c>
    </row>
    <row r="42" s="22" customFormat="true" ht="18" hidden="false" customHeight="true" outlineLevel="0" collapsed="false">
      <c r="D42" s="23"/>
      <c r="E42" s="24" t="s">
        <v>33</v>
      </c>
      <c r="F42" s="30" t="s">
        <v>36</v>
      </c>
      <c r="G42" s="33" t="s">
        <v>15</v>
      </c>
      <c r="H42" s="31" t="n">
        <v>100</v>
      </c>
      <c r="I42" s="34"/>
      <c r="J42" s="29" t="n">
        <f aca="false">SUM(J41+H42-I42)</f>
        <v>8360286.22</v>
      </c>
    </row>
    <row r="43" s="22" customFormat="true" ht="18" hidden="false" customHeight="true" outlineLevel="0" collapsed="false">
      <c r="D43" s="23"/>
      <c r="E43" s="24" t="s">
        <v>33</v>
      </c>
      <c r="F43" s="30" t="s">
        <v>37</v>
      </c>
      <c r="G43" s="33" t="s">
        <v>15</v>
      </c>
      <c r="H43" s="31" t="n">
        <v>100</v>
      </c>
      <c r="I43" s="34"/>
      <c r="J43" s="29" t="n">
        <f aca="false">SUM(J42+H43-I43)</f>
        <v>8360386.22</v>
      </c>
    </row>
    <row r="44" s="22" customFormat="true" ht="18" hidden="false" customHeight="true" outlineLevel="0" collapsed="false">
      <c r="D44" s="23"/>
      <c r="E44" s="24" t="s">
        <v>33</v>
      </c>
      <c r="F44" s="30" t="s">
        <v>38</v>
      </c>
      <c r="G44" s="33" t="s">
        <v>15</v>
      </c>
      <c r="H44" s="31" t="n">
        <v>73500</v>
      </c>
      <c r="I44" s="34"/>
      <c r="J44" s="29" t="n">
        <f aca="false">SUM(J43+H44-I44)</f>
        <v>8433886.22</v>
      </c>
    </row>
    <row r="45" s="22" customFormat="true" ht="18" hidden="false" customHeight="true" outlineLevel="0" collapsed="false">
      <c r="D45" s="23"/>
      <c r="E45" s="24" t="s">
        <v>39</v>
      </c>
      <c r="F45" s="30" t="s">
        <v>40</v>
      </c>
      <c r="G45" s="33" t="s">
        <v>15</v>
      </c>
      <c r="H45" s="31" t="n">
        <v>100</v>
      </c>
      <c r="I45" s="34"/>
      <c r="J45" s="29" t="n">
        <f aca="false">SUM(J44+H45-I45)</f>
        <v>8433986.22</v>
      </c>
    </row>
    <row r="46" s="22" customFormat="true" ht="18" hidden="false" customHeight="true" outlineLevel="0" collapsed="false">
      <c r="D46" s="23"/>
      <c r="E46" s="24" t="s">
        <v>39</v>
      </c>
      <c r="F46" s="30" t="s">
        <v>41</v>
      </c>
      <c r="G46" s="33" t="s">
        <v>15</v>
      </c>
      <c r="H46" s="31" t="n">
        <v>100</v>
      </c>
      <c r="I46" s="34"/>
      <c r="J46" s="29" t="n">
        <f aca="false">SUM(J45+H46-I46)</f>
        <v>8434086.22</v>
      </c>
    </row>
    <row r="47" s="22" customFormat="true" ht="18" hidden="false" customHeight="true" outlineLevel="0" collapsed="false">
      <c r="D47" s="23"/>
      <c r="E47" s="24" t="s">
        <v>39</v>
      </c>
      <c r="F47" s="30" t="s">
        <v>42</v>
      </c>
      <c r="G47" s="33" t="s">
        <v>15</v>
      </c>
      <c r="H47" s="31" t="n">
        <v>100</v>
      </c>
      <c r="I47" s="34"/>
      <c r="J47" s="29" t="n">
        <f aca="false">SUM(J46+H47-I47)</f>
        <v>8434186.22</v>
      </c>
    </row>
    <row r="48" s="22" customFormat="true" ht="18" hidden="false" customHeight="true" outlineLevel="0" collapsed="false">
      <c r="D48" s="23"/>
      <c r="E48" s="24" t="s">
        <v>43</v>
      </c>
      <c r="F48" s="30" t="s">
        <v>44</v>
      </c>
      <c r="G48" s="33" t="s">
        <v>15</v>
      </c>
      <c r="H48" s="31" t="n">
        <v>100</v>
      </c>
      <c r="I48" s="34"/>
      <c r="J48" s="29" t="n">
        <f aca="false">SUM(J47+H48-I48)</f>
        <v>8434286.22</v>
      </c>
    </row>
    <row r="49" s="22" customFormat="true" ht="18" hidden="false" customHeight="true" outlineLevel="0" collapsed="false">
      <c r="D49" s="23"/>
      <c r="E49" s="24" t="s">
        <v>45</v>
      </c>
      <c r="F49" s="30" t="s">
        <v>46</v>
      </c>
      <c r="G49" s="33" t="s">
        <v>15</v>
      </c>
      <c r="H49" s="31" t="n">
        <v>100</v>
      </c>
      <c r="I49" s="32"/>
      <c r="J49" s="29" t="n">
        <f aca="false">SUM(J48+H49-I49)</f>
        <v>8434386.22</v>
      </c>
    </row>
    <row r="50" s="22" customFormat="true" ht="18" hidden="false" customHeight="true" outlineLevel="0" collapsed="false">
      <c r="D50" s="23"/>
      <c r="E50" s="24" t="s">
        <v>47</v>
      </c>
      <c r="F50" s="30" t="s">
        <v>48</v>
      </c>
      <c r="G50" s="33" t="s">
        <v>15</v>
      </c>
      <c r="H50" s="31" t="n">
        <v>64824.45</v>
      </c>
      <c r="I50" s="32"/>
      <c r="J50" s="29" t="n">
        <f aca="false">SUM(J49+H50-I50)</f>
        <v>8499210.67</v>
      </c>
    </row>
    <row r="51" s="22" customFormat="true" ht="18" hidden="false" customHeight="true" outlineLevel="0" collapsed="false">
      <c r="D51" s="23"/>
      <c r="E51" s="24" t="s">
        <v>47</v>
      </c>
      <c r="F51" s="30" t="s">
        <v>49</v>
      </c>
      <c r="G51" s="33" t="s">
        <v>15</v>
      </c>
      <c r="H51" s="31" t="n">
        <v>55563.82</v>
      </c>
      <c r="I51" s="32"/>
      <c r="J51" s="29" t="n">
        <f aca="false">SUM(J50+H51-I51)</f>
        <v>8554774.49</v>
      </c>
    </row>
    <row r="52" s="14" customFormat="true" ht="27" hidden="false" customHeight="true" outlineLevel="0" collapsed="false">
      <c r="D52" s="23"/>
      <c r="E52" s="24"/>
      <c r="F52" s="35"/>
      <c r="G52" s="36" t="s">
        <v>50</v>
      </c>
      <c r="H52" s="37"/>
      <c r="I52" s="38" t="n">
        <v>175</v>
      </c>
      <c r="J52" s="29" t="n">
        <f aca="false">SUM(J51+H52-I52)</f>
        <v>8554599.49</v>
      </c>
    </row>
    <row r="53" s="14" customFormat="true" ht="20.25" hidden="false" customHeight="false" outlineLevel="0" collapsed="false">
      <c r="D53" s="39"/>
      <c r="E53" s="40"/>
      <c r="F53" s="40"/>
      <c r="G53" s="33" t="s">
        <v>51</v>
      </c>
      <c r="H53" s="41" t="n">
        <f aca="false">SUM(H26:H52)</f>
        <v>919902.15</v>
      </c>
      <c r="I53" s="41" t="n">
        <f aca="false">SUM(I26:I52)</f>
        <v>31807.7</v>
      </c>
      <c r="J53" s="41" t="n">
        <f aca="false">SUM(J52)</f>
        <v>8554599.49</v>
      </c>
    </row>
    <row r="54" s="14" customFormat="true" ht="16.5" hidden="false" customHeight="true" outlineLevel="0" collapsed="false">
      <c r="D54" s="42"/>
      <c r="E54" s="43"/>
      <c r="F54" s="44"/>
      <c r="G54" s="44"/>
      <c r="H54" s="45"/>
      <c r="I54" s="46"/>
      <c r="J54" s="47"/>
    </row>
    <row r="55" s="14" customFormat="true" ht="16.5" hidden="false" customHeight="true" outlineLevel="0" collapsed="false">
      <c r="D55" s="42"/>
      <c r="E55" s="43"/>
      <c r="F55" s="44"/>
      <c r="G55" s="44"/>
      <c r="H55" s="45"/>
      <c r="I55" s="46"/>
      <c r="J55" s="47"/>
    </row>
    <row r="56" s="14" customFormat="true" ht="16.5" hidden="false" customHeight="true" outlineLevel="0" collapsed="false">
      <c r="D56" s="42"/>
      <c r="E56" s="43"/>
      <c r="F56" s="44"/>
      <c r="G56" s="44"/>
      <c r="H56" s="45"/>
      <c r="I56" s="46"/>
      <c r="J56" s="47"/>
    </row>
    <row r="57" s="14" customFormat="true" ht="16.5" hidden="false" customHeight="true" outlineLevel="0" collapsed="false">
      <c r="D57" s="42"/>
      <c r="E57" s="43"/>
      <c r="F57" s="44"/>
      <c r="G57" s="44"/>
      <c r="H57" s="45"/>
      <c r="I57" s="46"/>
      <c r="J57" s="47"/>
    </row>
    <row r="58" customFormat="false" ht="24" hidden="false" customHeight="true" outlineLevel="0" collapsed="false">
      <c r="D58" s="48"/>
      <c r="E58" s="49"/>
      <c r="F58" s="49"/>
      <c r="G58" s="48"/>
      <c r="H58" s="50"/>
      <c r="I58" s="50"/>
      <c r="J58" s="51"/>
      <c r="K58" s="52"/>
      <c r="L58" s="52"/>
      <c r="M58" s="5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</row>
    <row r="59" customFormat="false" ht="24" hidden="false" customHeight="true" outlineLevel="0" collapsed="false">
      <c r="E59" s="48"/>
      <c r="F59" s="54"/>
      <c r="G59" s="54"/>
      <c r="I59" s="55"/>
      <c r="J59" s="55"/>
    </row>
    <row r="60" customFormat="false" ht="24" hidden="false" customHeight="true" outlineLevel="0" collapsed="false">
      <c r="E60" s="56"/>
      <c r="F60" s="57" t="s">
        <v>52</v>
      </c>
      <c r="G60" s="58"/>
      <c r="H60" s="59" t="s">
        <v>53</v>
      </c>
      <c r="I60" s="59"/>
      <c r="J60" s="59"/>
      <c r="K60" s="59"/>
    </row>
    <row r="61" customFormat="false" ht="14.25" hidden="false" customHeight="true" outlineLevel="0" collapsed="false">
      <c r="E61" s="60"/>
      <c r="F61" s="58" t="s">
        <v>54</v>
      </c>
      <c r="G61" s="58"/>
      <c r="H61" s="56"/>
      <c r="I61" s="61" t="s">
        <v>55</v>
      </c>
      <c r="J61" s="61"/>
    </row>
    <row r="62" customFormat="false" ht="19.5" hidden="false" customHeight="true" outlineLevel="0" collapsed="false">
      <c r="E62" s="60"/>
      <c r="F62" s="58" t="s">
        <v>56</v>
      </c>
      <c r="G62" s="58"/>
      <c r="H62" s="62" t="s">
        <v>57</v>
      </c>
      <c r="I62" s="62"/>
      <c r="J62" s="62"/>
    </row>
    <row r="63" customFormat="false" ht="24" hidden="false" customHeight="true" outlineLevel="0" collapsed="false">
      <c r="D63" s="63"/>
      <c r="E63" s="54"/>
      <c r="F63" s="54"/>
      <c r="G63" s="17"/>
      <c r="H63" s="55"/>
      <c r="I63" s="55"/>
      <c r="J63" s="55"/>
    </row>
    <row r="64" customFormat="false" ht="24" hidden="false" customHeight="true" outlineLevel="0" collapsed="false">
      <c r="D64" s="64"/>
      <c r="E64" s="64"/>
      <c r="F64" s="64"/>
      <c r="G64" s="64"/>
      <c r="H64" s="64"/>
      <c r="I64" s="64"/>
      <c r="J64" s="55"/>
    </row>
    <row r="65" customFormat="false" ht="24" hidden="false" customHeight="true" outlineLevel="0" collapsed="false">
      <c r="D65" s="64"/>
      <c r="E65" s="64"/>
      <c r="F65" s="64"/>
      <c r="G65" s="64"/>
      <c r="H65" s="64"/>
      <c r="I65" s="64"/>
      <c r="J65" s="55"/>
    </row>
    <row r="66" customFormat="false" ht="24" hidden="false" customHeight="true" outlineLevel="0" collapsed="false">
      <c r="D66" s="63"/>
      <c r="E66" s="54"/>
      <c r="F66" s="54"/>
      <c r="G66" s="17"/>
      <c r="H66" s="55"/>
      <c r="I66" s="55"/>
      <c r="J66" s="55"/>
    </row>
    <row r="67" customFormat="false" ht="24" hidden="false" customHeight="true" outlineLevel="0" collapsed="false">
      <c r="D67" s="63"/>
      <c r="E67" s="54"/>
      <c r="F67" s="54"/>
      <c r="G67" s="17"/>
      <c r="H67" s="55"/>
      <c r="I67" s="55"/>
      <c r="J67" s="55"/>
    </row>
    <row r="68" customFormat="false" ht="24" hidden="false" customHeight="true" outlineLevel="0" collapsed="false">
      <c r="D68" s="48"/>
      <c r="E68" s="54"/>
      <c r="F68" s="54"/>
      <c r="G68" s="17"/>
      <c r="H68" s="55"/>
      <c r="I68" s="55"/>
      <c r="J68" s="55"/>
    </row>
    <row r="69" customFormat="false" ht="24" hidden="false" customHeight="true" outlineLevel="0" collapsed="false">
      <c r="D69" s="65"/>
      <c r="E69" s="65"/>
      <c r="F69" s="65"/>
      <c r="G69" s="65"/>
      <c r="H69" s="65"/>
      <c r="I69" s="65"/>
      <c r="J69" s="65"/>
    </row>
    <row r="70" customFormat="false" ht="24" hidden="false" customHeight="true" outlineLevel="0" collapsed="false">
      <c r="D70" s="66"/>
      <c r="E70" s="66"/>
      <c r="F70" s="66"/>
      <c r="G70" s="66"/>
      <c r="H70" s="66"/>
      <c r="I70" s="66"/>
      <c r="J70" s="66"/>
    </row>
    <row r="71" customFormat="false" ht="24" hidden="false" customHeight="true" outlineLevel="0" collapsed="false">
      <c r="D71" s="67"/>
      <c r="E71" s="67"/>
      <c r="F71" s="67"/>
      <c r="G71" s="67"/>
      <c r="H71" s="67"/>
      <c r="I71" s="67"/>
      <c r="J71" s="67"/>
    </row>
    <row r="72" customFormat="false" ht="24" hidden="false" customHeight="true" outlineLevel="0" collapsed="false">
      <c r="D72" s="67"/>
      <c r="E72" s="67"/>
      <c r="F72" s="67"/>
      <c r="G72" s="67"/>
      <c r="H72" s="67"/>
      <c r="I72" s="67"/>
      <c r="J72" s="67"/>
    </row>
    <row r="73" customFormat="false" ht="24" hidden="false" customHeight="true" outlineLevel="0" collapsed="false">
      <c r="D73" s="67"/>
      <c r="E73" s="67"/>
      <c r="F73" s="67"/>
      <c r="G73" s="67"/>
      <c r="H73" s="67"/>
      <c r="I73" s="67"/>
      <c r="J73" s="67"/>
    </row>
    <row r="74" customFormat="false" ht="20.25" hidden="false" customHeight="false" outlineLevel="0" collapsed="false">
      <c r="D74" s="67"/>
      <c r="E74" s="67"/>
      <c r="F74" s="67"/>
      <c r="G74" s="67"/>
      <c r="H74" s="67"/>
      <c r="I74" s="67"/>
      <c r="J74" s="67"/>
    </row>
    <row r="75" customFormat="false" ht="12.75" hidden="false" customHeight="false" outlineLevel="0" collapsed="false">
      <c r="D75" s="68"/>
      <c r="E75" s="69"/>
      <c r="F75" s="69"/>
      <c r="G75" s="68"/>
      <c r="H75" s="68"/>
      <c r="I75" s="68"/>
      <c r="J75" s="68"/>
    </row>
    <row r="76" customFormat="false" ht="12.75" hidden="false" customHeight="false" outlineLevel="0" collapsed="false">
      <c r="D76" s="68"/>
      <c r="E76" s="69"/>
      <c r="F76" s="69"/>
      <c r="G76" s="68"/>
      <c r="H76" s="68"/>
      <c r="I76" s="68"/>
      <c r="J76" s="68"/>
    </row>
    <row r="77" customFormat="false" ht="12.75" hidden="false" customHeight="false" outlineLevel="0" collapsed="false">
      <c r="D77" s="68"/>
      <c r="E77" s="69"/>
      <c r="F77" s="69"/>
      <c r="G77" s="68"/>
      <c r="H77" s="68"/>
      <c r="I77" s="68"/>
      <c r="J77" s="68"/>
    </row>
    <row r="78" customFormat="false" ht="12.75" hidden="false" customHeight="false" outlineLevel="0" collapsed="false">
      <c r="D78" s="68"/>
      <c r="E78" s="69"/>
      <c r="F78" s="69"/>
      <c r="G78" s="68"/>
      <c r="H78" s="68"/>
      <c r="I78" s="68"/>
      <c r="J78" s="68"/>
    </row>
    <row r="79" customFormat="false" ht="12.75" hidden="false" customHeight="false" outlineLevel="0" collapsed="false">
      <c r="D79" s="68"/>
      <c r="E79" s="69"/>
      <c r="F79" s="69"/>
      <c r="G79" s="68"/>
      <c r="H79" s="68"/>
      <c r="I79" s="68"/>
      <c r="J79" s="68"/>
    </row>
    <row r="80" customFormat="false" ht="12.75" hidden="false" customHeight="false" outlineLevel="0" collapsed="false">
      <c r="D80" s="68"/>
      <c r="E80" s="69"/>
      <c r="F80" s="69"/>
      <c r="G80" s="68"/>
      <c r="H80" s="68"/>
      <c r="I80" s="68"/>
      <c r="J80" s="68"/>
    </row>
    <row r="81" customFormat="false" ht="12.75" hidden="false" customHeight="false" outlineLevel="0" collapsed="false">
      <c r="D81" s="68"/>
      <c r="E81" s="69"/>
      <c r="F81" s="69"/>
      <c r="G81" s="68"/>
      <c r="H81" s="68"/>
      <c r="I81" s="68"/>
      <c r="J81" s="68"/>
    </row>
    <row r="82" customFormat="false" ht="12.75" hidden="false" customHeight="false" outlineLevel="0" collapsed="false">
      <c r="D82" s="68"/>
      <c r="E82" s="69"/>
      <c r="F82" s="69"/>
      <c r="G82" s="68"/>
      <c r="H82" s="68"/>
      <c r="I82" s="68"/>
      <c r="J82" s="68"/>
    </row>
    <row r="83" customFormat="false" ht="12.75" hidden="false" customHeight="false" outlineLevel="0" collapsed="false">
      <c r="D83" s="68"/>
      <c r="E83" s="69"/>
      <c r="F83" s="69"/>
      <c r="G83" s="68"/>
      <c r="H83" s="68"/>
      <c r="I83" s="68"/>
      <c r="J83" s="68"/>
    </row>
    <row r="84" customFormat="false" ht="12.75" hidden="false" customHeight="false" outlineLevel="0" collapsed="false">
      <c r="D84" s="68"/>
      <c r="E84" s="69"/>
      <c r="F84" s="69"/>
      <c r="G84" s="68"/>
      <c r="H84" s="68"/>
      <c r="I84" s="68"/>
      <c r="J84" s="68"/>
    </row>
    <row r="85" customFormat="false" ht="12.75" hidden="false" customHeight="false" outlineLevel="0" collapsed="false">
      <c r="D85" s="68"/>
      <c r="E85" s="69"/>
      <c r="F85" s="69"/>
      <c r="G85" s="68"/>
      <c r="H85" s="68"/>
      <c r="I85" s="68"/>
      <c r="J85" s="68"/>
    </row>
    <row r="86" customFormat="false" ht="12.75" hidden="false" customHeight="false" outlineLevel="0" collapsed="false">
      <c r="D86" s="68"/>
      <c r="E86" s="69"/>
      <c r="F86" s="69"/>
      <c r="G86" s="68"/>
      <c r="H86" s="68"/>
      <c r="I86" s="68"/>
      <c r="J86" s="68"/>
    </row>
    <row r="105" customFormat="false" ht="13.5" hidden="false" customHeight="false" outlineLevel="0" collapsed="false"/>
    <row r="106" customFormat="false" ht="15" hidden="false" customHeight="false" outlineLevel="0" collapsed="false">
      <c r="D106" s="70"/>
    </row>
  </sheetData>
  <mergeCells count="22">
    <mergeCell ref="C15:K15"/>
    <mergeCell ref="C16:K16"/>
    <mergeCell ref="D17:J17"/>
    <mergeCell ref="C19:K19"/>
    <mergeCell ref="C20:K20"/>
    <mergeCell ref="C21:K21"/>
    <mergeCell ref="D23:D25"/>
    <mergeCell ref="E23:G23"/>
    <mergeCell ref="H23:J23"/>
    <mergeCell ref="E24:F24"/>
    <mergeCell ref="H24:I24"/>
    <mergeCell ref="E53:F53"/>
    <mergeCell ref="H60:K60"/>
    <mergeCell ref="H62:J62"/>
    <mergeCell ref="D64:I64"/>
    <mergeCell ref="D65:I65"/>
    <mergeCell ref="D69:J69"/>
    <mergeCell ref="D70:J70"/>
    <mergeCell ref="D71:J71"/>
    <mergeCell ref="D72:J72"/>
    <mergeCell ref="D73:J73"/>
    <mergeCell ref="D74:J74"/>
  </mergeCells>
  <printOptions headings="false" gridLines="false" gridLinesSet="true" horizontalCentered="true" verticalCentered="false"/>
  <pageMargins left="0" right="0" top="0.829861111111111" bottom="0.0701388888888889" header="0.511805555555555" footer="0.511805555555555"/>
  <pageSetup paperSize="1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  <Company>Comision Nacional de Etica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2006-07-11T17:39:34Z</dcterms:created>
  <dc:creator>Comision Nacional de Etica</dc:creator>
  <dc:description/>
  <dc:language>es-DO</dc:language>
  <cp:lastModifiedBy>asis.admin</cp:lastModifiedBy>
  <cp:lastPrinted>2023-01-16T13:23:49Z</cp:lastPrinted>
  <dcterms:modified xsi:type="dcterms:W3CDTF">2023-01-16T13:25:05Z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Comision Nacional de Etica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