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755" tabRatio="601"/>
  </bookViews>
  <sheets>
    <sheet name="libro banco Operaciones" sheetId="1" r:id="rId1"/>
  </sheets>
  <definedNames>
    <definedName name="_xlnm.Print_Area" localSheetId="0">'libro banco Operaciones'!$C$7:$K$70</definedName>
    <definedName name="_xlnm.Print_Titles" localSheetId="0">'libro banco Operaciones'!$7:$25</definedName>
  </definedNames>
  <calcPr calcId="125725"/>
</workbook>
</file>

<file path=xl/calcChain.xml><?xml version="1.0" encoding="utf-8"?>
<calcChain xmlns="http://schemas.openxmlformats.org/spreadsheetml/2006/main">
  <c r="J29" i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28"/>
  <c r="J27"/>
  <c r="J26"/>
  <c r="I58" l="1"/>
  <c r="J58" l="1"/>
  <c r="H58" l="1"/>
</calcChain>
</file>

<file path=xl/sharedStrings.xml><?xml version="1.0" encoding="utf-8"?>
<sst xmlns="http://schemas.openxmlformats.org/spreadsheetml/2006/main" count="104" uniqueCount="66">
  <si>
    <t>Debito</t>
  </si>
  <si>
    <t>Credito</t>
  </si>
  <si>
    <t>Libro Banco</t>
  </si>
  <si>
    <t>Fecha</t>
  </si>
  <si>
    <t>No. Ck/Transf.</t>
  </si>
  <si>
    <t>Descripcion</t>
  </si>
  <si>
    <t xml:space="preserve">Balance Inicial: </t>
  </si>
  <si>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</si>
  <si>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</si>
  <si>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</si>
  <si>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</si>
  <si>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 xml:space="preserve">    Banco de reservas </t>
  </si>
  <si>
    <t>Cuenta Bancaria No: 240-0029843</t>
  </si>
  <si>
    <t>CHEQUE</t>
  </si>
  <si>
    <t>TOTALES</t>
  </si>
  <si>
    <t>COMISION MANEJO DE CUENTA</t>
  </si>
  <si>
    <t>COMISION BANCARIA POR EL 0.15%</t>
  </si>
  <si>
    <t>DEPOSITO</t>
  </si>
  <si>
    <t>TRANSFERENCIA</t>
  </si>
  <si>
    <t xml:space="preserve">  Del 01 al 31 de Enero 2023</t>
  </si>
  <si>
    <t>221848</t>
  </si>
  <si>
    <t>221849</t>
  </si>
  <si>
    <t>221850</t>
  </si>
  <si>
    <t>221852</t>
  </si>
  <si>
    <t>221853</t>
  </si>
  <si>
    <t>221854</t>
  </si>
  <si>
    <t>221855</t>
  </si>
  <si>
    <t>13/01/2023</t>
  </si>
  <si>
    <t>16/01/2023</t>
  </si>
  <si>
    <t>221856</t>
  </si>
  <si>
    <t>17/01/2023</t>
  </si>
  <si>
    <t>221857</t>
  </si>
  <si>
    <t>221859</t>
  </si>
  <si>
    <t>23/01/2023</t>
  </si>
  <si>
    <t>221860</t>
  </si>
  <si>
    <t>221861</t>
  </si>
  <si>
    <t>221862</t>
  </si>
  <si>
    <t>31/01/2023</t>
  </si>
  <si>
    <t>221863</t>
  </si>
  <si>
    <t>CHEQUE GIRADO</t>
  </si>
  <si>
    <t>4524000009712</t>
  </si>
  <si>
    <t>45240000036580</t>
  </si>
  <si>
    <t>4524000016277</t>
  </si>
  <si>
    <t>230113003540040275</t>
  </si>
  <si>
    <t>230113003540040279</t>
  </si>
  <si>
    <t>230113003540040282</t>
  </si>
  <si>
    <t>202230025803927</t>
  </si>
  <si>
    <t>29306420121</t>
  </si>
  <si>
    <t>20/01/2023</t>
  </si>
  <si>
    <t>230120002310020313</t>
  </si>
  <si>
    <t>230120002310020316</t>
  </si>
  <si>
    <t>4524000000014</t>
  </si>
  <si>
    <t>24/01/2023</t>
  </si>
  <si>
    <t>4524000007449</t>
  </si>
  <si>
    <t>178230026066217</t>
  </si>
  <si>
    <t>27/01/2023</t>
  </si>
  <si>
    <t>230127452810080050</t>
  </si>
  <si>
    <t>NOTA DE CREDITO</t>
  </si>
  <si>
    <t>4524000000001</t>
  </si>
  <si>
    <t>NOTA DE DEBITO</t>
  </si>
  <si>
    <t>LIC. DENIS JIRON SABINO</t>
  </si>
  <si>
    <t>1er. Tte. Contador, FARD</t>
  </si>
  <si>
    <t>Subdirector de Contabilidad del CESAC</t>
  </si>
  <si>
    <t>LIC. NULQUIN B. FERRERAS NOVAS</t>
  </si>
  <si>
    <t>Tte. Coronel Contador, FARD</t>
  </si>
  <si>
    <t>Director Financiero del CESAC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</si>
</sst>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* #,##0.00\ _€_-;\-* #,##0.00\ _€_-;_-* &quot;-&quot;??\ _€_-;_-@_-"/>
  </numFmts>
  <fonts count="19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i/>
      <sz val="16"/>
      <name val="Arial"/>
      <family val="2"/>
    </font>
    <font>
      <sz val="16"/>
      <name val="Arial"/>
      <family val="2"/>
    </font>
    <font>
      <sz val="10"/>
      <name val="Arial"/>
    </font>
    <font>
      <sz val="12"/>
      <name val="Bookman Old Style"/>
      <family val="1"/>
    </font>
    <font>
      <b/>
      <sz val="12"/>
      <color rgb="FF0070C0"/>
      <name val="Arial"/>
      <family val="2"/>
    </font>
    <font>
      <sz val="14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14" fontId="16" fillId="0" borderId="0" xfId="0" applyNumberFormat="1" applyFont="1" applyBorder="1" applyAlignment="1">
      <alignment horizontal="center"/>
    </xf>
    <xf numFmtId="0" fontId="9" fillId="0" borderId="0" xfId="0" applyFont="1" applyBorder="1"/>
    <xf numFmtId="43" fontId="9" fillId="0" borderId="0" xfId="0" applyNumberFormat="1" applyFont="1" applyBorder="1"/>
    <xf numFmtId="43" fontId="17" fillId="0" borderId="0" xfId="5" applyNumberFormat="1" applyFont="1" applyBorder="1"/>
    <xf numFmtId="4" fontId="8" fillId="2" borderId="0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" fontId="14" fillId="0" borderId="0" xfId="0" applyNumberFormat="1" applyFont="1" applyAlignment="1">
      <alignment vertical="center"/>
    </xf>
    <xf numFmtId="0" fontId="14" fillId="0" borderId="0" xfId="0" applyFont="1" applyFill="1" applyAlignment="1">
      <alignment vertical="center"/>
    </xf>
    <xf numFmtId="4" fontId="6" fillId="0" borderId="0" xfId="0" applyNumberFormat="1" applyFont="1" applyBorder="1" applyAlignment="1">
      <alignment vertical="center"/>
    </xf>
    <xf numFmtId="4" fontId="10" fillId="2" borderId="16" xfId="0" applyNumberFormat="1" applyFont="1" applyFill="1" applyBorder="1" applyAlignment="1">
      <alignment horizontal="center" vertical="center"/>
    </xf>
    <xf numFmtId="0" fontId="10" fillId="2" borderId="4" xfId="0" applyFont="1" applyFill="1" applyBorder="1"/>
    <xf numFmtId="4" fontId="3" fillId="2" borderId="16" xfId="0" applyNumberFormat="1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4" fontId="10" fillId="2" borderId="7" xfId="0" applyNumberFormat="1" applyFont="1" applyFill="1" applyBorder="1" applyAlignment="1">
      <alignment horizontal="center" vertical="center"/>
    </xf>
    <xf numFmtId="14" fontId="18" fillId="2" borderId="11" xfId="0" applyNumberFormat="1" applyFont="1" applyFill="1" applyBorder="1" applyAlignment="1">
      <alignment horizontal="center"/>
    </xf>
    <xf numFmtId="49" fontId="10" fillId="2" borderId="11" xfId="0" applyNumberFormat="1" applyFont="1" applyFill="1" applyBorder="1" applyAlignment="1">
      <alignment horizontal="center"/>
    </xf>
    <xf numFmtId="43" fontId="12" fillId="2" borderId="4" xfId="0" applyNumberFormat="1" applyFont="1" applyFill="1" applyBorder="1"/>
    <xf numFmtId="164" fontId="10" fillId="2" borderId="5" xfId="5" applyFont="1" applyFill="1" applyBorder="1"/>
    <xf numFmtId="0" fontId="10" fillId="2" borderId="11" xfId="0" applyFont="1" applyFill="1" applyBorder="1"/>
    <xf numFmtId="49" fontId="8" fillId="0" borderId="11" xfId="0" applyNumberFormat="1" applyFont="1" applyBorder="1" applyAlignment="1">
      <alignment horizontal="center" vertical="center"/>
    </xf>
    <xf numFmtId="164" fontId="8" fillId="0" borderId="4" xfId="5" applyFont="1" applyBorder="1" applyAlignment="1">
      <alignment vertical="center"/>
    </xf>
    <xf numFmtId="164" fontId="8" fillId="0" borderId="5" xfId="5" applyFont="1" applyBorder="1" applyAlignment="1">
      <alignment vertical="center"/>
    </xf>
    <xf numFmtId="164" fontId="10" fillId="2" borderId="11" xfId="5" applyFont="1" applyFill="1" applyBorder="1"/>
    <xf numFmtId="164" fontId="10" fillId="2" borderId="4" xfId="5" applyFont="1" applyFill="1" applyBorder="1"/>
    <xf numFmtId="14" fontId="16" fillId="2" borderId="17" xfId="0" applyNumberFormat="1" applyFont="1" applyFill="1" applyBorder="1" applyAlignment="1">
      <alignment horizontal="center"/>
    </xf>
    <xf numFmtId="14" fontId="16" fillId="2" borderId="18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4" fillId="2" borderId="0" xfId="1" applyFont="1" applyFill="1" applyAlignment="1" applyProtection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</cellXfs>
  <cellStyles count="6">
    <cellStyle name="Hipervínculo" xfId="1" builtinId="8"/>
    <cellStyle name="Millares" xfId="5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1131093</xdr:colOff>
      <xdr:row>6</xdr:row>
      <xdr:rowOff>107156</xdr:rowOff>
    </xdr:from>
    <xdr:to>
      <xdr:col>6</xdr:col>
      <xdr:colOff>3226594</xdr:colOff>
      <xdr:row>14</xdr:row>
      <xdr:rowOff>27215</xdr:rowOff>
    </xdr:to>
    <xdr:pic>
      <xdr:nvPicPr>
        <xdr:cNvPr id="2" name="0 Imagen" descr="Logo CESA con efecto copi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53312" y="1107281"/>
          <a:ext cx="2095501" cy="1432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452437</xdr:colOff>
      <xdr:row>59</xdr:row>
      <xdr:rowOff>11905</xdr:rowOff>
    </xdr:from>
    <xdr:to>
      <xdr:col>10</xdr:col>
      <xdr:colOff>142875</xdr:colOff>
      <xdr:row>69</xdr:row>
      <xdr:rowOff>166686</xdr:rowOff>
    </xdr:to>
    <xdr:pic>
      <xdr:nvPicPr>
        <xdr:cNvPr id="3" name="2 Imagen" descr="Jiron Ferreras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1581" t="173" r="19566" b="86808"/>
        <a:stretch>
          <a:fillRect/>
        </a:stretch>
      </xdr:blipFill>
      <xdr:spPr>
        <a:xfrm>
          <a:off x="1809750" y="13251655"/>
          <a:ext cx="13656469" cy="26789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R96"/>
  <sheetViews>
    <sheetView tabSelected="1" view="pageBreakPreview" topLeftCell="A36" zoomScale="80" zoomScaleNormal="70" zoomScaleSheetLayoutView="80" workbookViewId="0">
      <selection activeCell="K50" sqref="K50"/>
    </sheetView>
  </sheetViews>
  <sheetFormatPr baseColWidth="10" defaultColWidth="9.140625" defaultRowHeight="12.75"/>
  <cols>
    <col min="1" max="1" width="9.140625" style="13"/>
    <col min="2" max="2" width="11.28515625" style="13" bestFit="1" customWidth="1"/>
    <col min="3" max="3" width="10" style="13" customWidth="1"/>
    <col min="4" max="4" width="10" style="1" customWidth="1"/>
    <col min="5" max="5" width="24.5703125" style="22" customWidth="1"/>
    <col min="6" max="6" width="29.85546875" style="22" customWidth="1"/>
    <col min="7" max="7" width="67" style="1" customWidth="1"/>
    <col min="8" max="9" width="21.85546875" style="1" bestFit="1" customWidth="1"/>
    <col min="10" max="10" width="24.42578125" style="1" customWidth="1"/>
    <col min="11" max="14" width="9.140625" style="13"/>
    <col min="15" max="16384" width="9.140625" style="1"/>
  </cols>
  <sheetData>
    <row r="1" spans="3:11">
      <c r="D1" s="13"/>
      <c r="E1" s="20"/>
      <c r="F1" s="20"/>
      <c r="G1" s="13"/>
      <c r="H1" s="13"/>
      <c r="I1" s="13"/>
      <c r="J1" s="13"/>
    </row>
    <row r="2" spans="3:11">
      <c r="D2" s="13"/>
      <c r="E2" s="20"/>
      <c r="F2" s="20"/>
      <c r="G2" s="13"/>
      <c r="H2" s="13"/>
      <c r="I2" s="13"/>
      <c r="J2" s="13"/>
    </row>
    <row r="3" spans="3:11">
      <c r="D3" s="13"/>
      <c r="E3" s="20"/>
      <c r="F3" s="20"/>
      <c r="G3" s="13"/>
      <c r="H3" s="13"/>
      <c r="I3" s="13"/>
      <c r="J3" s="13"/>
    </row>
    <row r="4" spans="3:11">
      <c r="D4" s="13"/>
      <c r="E4" s="20"/>
      <c r="F4" s="20"/>
      <c r="G4" s="13"/>
      <c r="H4" s="13"/>
      <c r="I4" s="13"/>
      <c r="J4" s="13"/>
    </row>
    <row r="5" spans="3:11">
      <c r="D5" s="13"/>
      <c r="E5" s="20"/>
      <c r="F5" s="20"/>
      <c r="G5" s="13"/>
      <c r="H5" s="13"/>
      <c r="I5" s="13"/>
      <c r="J5" s="13"/>
    </row>
    <row r="6" spans="3:11">
      <c r="D6" s="13"/>
      <c r="E6" s="20"/>
      <c r="F6" s="20"/>
      <c r="G6" s="13"/>
      <c r="H6" s="13"/>
      <c r="I6" s="13"/>
      <c r="J6" s="13"/>
    </row>
    <row r="7" spans="3:11" s="13" customFormat="1" ht="15" customHeight="1">
      <c r="E7" s="20"/>
      <c r="F7" s="20"/>
    </row>
    <row r="8" spans="3:11" s="13" customFormat="1" ht="15" customHeight="1">
      <c r="E8" s="20"/>
      <c r="F8" s="20"/>
    </row>
    <row r="9" spans="3:11" s="13" customFormat="1" ht="15" customHeight="1">
      <c r="E9" s="20"/>
      <c r="F9" s="20"/>
    </row>
    <row r="10" spans="3:11" s="13" customFormat="1" ht="15" customHeight="1">
      <c r="E10" s="20"/>
      <c r="F10" s="20"/>
    </row>
    <row r="11" spans="3:11" s="13" customFormat="1" ht="15" customHeight="1">
      <c r="E11" s="20"/>
      <c r="F11" s="20"/>
    </row>
    <row r="12" spans="3:11" s="13" customFormat="1">
      <c r="E12" s="20"/>
      <c r="F12" s="20"/>
    </row>
    <row r="13" spans="3:11" s="13" customFormat="1" ht="18">
      <c r="E13" s="20"/>
      <c r="F13" s="19" t="s">
        <v>8</v>
      </c>
      <c r="G13" s="17"/>
      <c r="H13" s="18"/>
    </row>
    <row r="14" spans="3:11" s="13" customFormat="1">
      <c r="E14" s="20"/>
      <c r="F14" s="20"/>
    </row>
    <row r="15" spans="3:11" s="13" customFormat="1" ht="22.5" customHeight="1">
      <c r="C15" s="51" t="s">
        <v>9</v>
      </c>
      <c r="D15" s="51"/>
      <c r="E15" s="51"/>
      <c r="F15" s="51"/>
      <c r="G15" s="51"/>
      <c r="H15" s="51"/>
      <c r="I15" s="51"/>
      <c r="J15" s="51"/>
      <c r="K15" s="51"/>
    </row>
    <row r="16" spans="3:11" s="13" customFormat="1" ht="19.5">
      <c r="C16" s="52" t="s">
        <v>10</v>
      </c>
      <c r="D16" s="52"/>
      <c r="E16" s="52"/>
      <c r="F16" s="52"/>
      <c r="G16" s="52"/>
      <c r="H16" s="52"/>
      <c r="I16" s="52"/>
      <c r="J16" s="52"/>
      <c r="K16" s="52"/>
    </row>
    <row r="17" spans="1:14" s="13" customFormat="1" ht="20.25">
      <c r="D17" s="57"/>
      <c r="E17" s="58"/>
      <c r="F17" s="58"/>
      <c r="G17" s="58"/>
      <c r="H17" s="58"/>
      <c r="I17" s="58"/>
      <c r="J17" s="58"/>
    </row>
    <row r="18" spans="1:14" s="13" customFormat="1">
      <c r="D18" s="14"/>
      <c r="E18" s="14"/>
      <c r="F18" s="14"/>
      <c r="G18" s="14"/>
      <c r="H18" s="14"/>
      <c r="I18" s="14"/>
      <c r="J18" s="14"/>
    </row>
    <row r="19" spans="1:14" s="13" customFormat="1" ht="18">
      <c r="C19" s="68" t="s">
        <v>2</v>
      </c>
      <c r="D19" s="68"/>
      <c r="E19" s="68"/>
      <c r="F19" s="68"/>
      <c r="G19" s="68"/>
      <c r="H19" s="68"/>
      <c r="I19" s="68"/>
      <c r="J19" s="68"/>
      <c r="K19" s="68"/>
    </row>
    <row r="20" spans="1:14" s="13" customFormat="1" ht="18">
      <c r="A20" s="16" t="s">
        <v>7</v>
      </c>
      <c r="C20" s="68" t="s">
        <v>11</v>
      </c>
      <c r="D20" s="68"/>
      <c r="E20" s="68"/>
      <c r="F20" s="68"/>
      <c r="G20" s="68"/>
      <c r="H20" s="68"/>
      <c r="I20" s="68"/>
      <c r="J20" s="68"/>
      <c r="K20" s="68"/>
    </row>
    <row r="21" spans="1:14" s="13" customFormat="1" ht="18" customHeight="1">
      <c r="C21" s="68" t="s">
        <v>19</v>
      </c>
      <c r="D21" s="68"/>
      <c r="E21" s="68"/>
      <c r="F21" s="68"/>
      <c r="G21" s="68"/>
      <c r="H21" s="68"/>
      <c r="I21" s="68"/>
      <c r="J21" s="68"/>
      <c r="K21" s="68"/>
    </row>
    <row r="22" spans="1:14" s="13" customFormat="1" ht="19.5" customHeight="1" thickBot="1">
      <c r="E22" s="20"/>
      <c r="F22" s="20"/>
    </row>
    <row r="23" spans="1:14" s="3" customFormat="1" ht="36.75" customHeight="1" thickBot="1">
      <c r="A23" s="9"/>
      <c r="B23" s="9"/>
      <c r="C23" s="9"/>
      <c r="D23" s="55"/>
      <c r="E23" s="64" t="s">
        <v>12</v>
      </c>
      <c r="F23" s="65"/>
      <c r="G23" s="66"/>
      <c r="H23" s="61"/>
      <c r="I23" s="62"/>
      <c r="J23" s="63"/>
      <c r="K23" s="9"/>
      <c r="L23" s="9"/>
      <c r="M23" s="9"/>
      <c r="N23" s="9"/>
    </row>
    <row r="24" spans="1:14" s="3" customFormat="1" ht="37.5" customHeight="1" thickBot="1">
      <c r="A24" s="9"/>
      <c r="B24" s="9"/>
      <c r="C24" s="9"/>
      <c r="D24" s="56"/>
      <c r="E24" s="67"/>
      <c r="F24" s="67"/>
      <c r="G24" s="37"/>
      <c r="H24" s="59" t="s">
        <v>6</v>
      </c>
      <c r="I24" s="60"/>
      <c r="J24" s="38">
        <v>4164429.42</v>
      </c>
      <c r="K24" s="9"/>
      <c r="L24" s="9"/>
      <c r="M24" s="9"/>
      <c r="N24" s="9"/>
    </row>
    <row r="25" spans="1:14" s="3" customFormat="1" ht="45.75" customHeight="1" thickBot="1">
      <c r="A25" s="9"/>
      <c r="B25" s="9"/>
      <c r="C25" s="9"/>
      <c r="D25" s="56"/>
      <c r="E25" s="37" t="s">
        <v>3</v>
      </c>
      <c r="F25" s="37" t="s">
        <v>4</v>
      </c>
      <c r="G25" s="37" t="s">
        <v>5</v>
      </c>
      <c r="H25" s="37" t="s">
        <v>0</v>
      </c>
      <c r="I25" s="37" t="s">
        <v>1</v>
      </c>
      <c r="J25" s="37"/>
      <c r="K25" s="9"/>
      <c r="L25" s="9"/>
      <c r="M25" s="9"/>
      <c r="N25" s="9"/>
    </row>
    <row r="26" spans="1:14" s="3" customFormat="1" ht="17.25" customHeight="1">
      <c r="A26" s="9"/>
      <c r="B26" s="9"/>
      <c r="C26" s="9"/>
      <c r="D26" s="8"/>
      <c r="E26" s="39">
        <v>44958</v>
      </c>
      <c r="F26" s="40">
        <v>221841</v>
      </c>
      <c r="G26" s="43" t="s">
        <v>39</v>
      </c>
      <c r="H26" s="42">
        <v>628777.34</v>
      </c>
      <c r="I26" s="47"/>
      <c r="J26" s="33">
        <f>SUM(J24+H26-I26)</f>
        <v>4793206.76</v>
      </c>
      <c r="K26" s="9"/>
      <c r="L26" s="9"/>
      <c r="M26" s="9"/>
      <c r="N26" s="9"/>
    </row>
    <row r="27" spans="1:14" s="3" customFormat="1" ht="17.25" customHeight="1">
      <c r="A27" s="9"/>
      <c r="B27" s="9"/>
      <c r="C27" s="9"/>
      <c r="D27" s="8"/>
      <c r="E27" s="39">
        <v>45017</v>
      </c>
      <c r="F27" s="44" t="s">
        <v>40</v>
      </c>
      <c r="G27" s="43" t="s">
        <v>18</v>
      </c>
      <c r="H27" s="42">
        <v>310500</v>
      </c>
      <c r="I27" s="47"/>
      <c r="J27" s="33">
        <f>SUM(J26+H27-I27)</f>
        <v>5103706.76</v>
      </c>
      <c r="K27" s="9"/>
      <c r="L27" s="9"/>
      <c r="M27" s="9"/>
      <c r="N27" s="9"/>
    </row>
    <row r="28" spans="1:14" s="3" customFormat="1" ht="17.25" customHeight="1">
      <c r="A28" s="9"/>
      <c r="B28" s="9"/>
      <c r="C28" s="9"/>
      <c r="D28" s="8"/>
      <c r="E28" s="39">
        <v>45047</v>
      </c>
      <c r="F28" s="44" t="s">
        <v>41</v>
      </c>
      <c r="G28" s="43" t="s">
        <v>18</v>
      </c>
      <c r="H28" s="45">
        <v>2000</v>
      </c>
      <c r="I28" s="46"/>
      <c r="J28" s="33">
        <f>SUM(J27+H28-I28)</f>
        <v>5105706.76</v>
      </c>
      <c r="K28" s="9"/>
      <c r="L28" s="9"/>
      <c r="M28" s="9"/>
      <c r="N28" s="9"/>
    </row>
    <row r="29" spans="1:14" s="3" customFormat="1" ht="17.25" customHeight="1">
      <c r="A29" s="9"/>
      <c r="B29" s="9"/>
      <c r="C29" s="9"/>
      <c r="D29" s="8"/>
      <c r="E29" s="39">
        <v>45047</v>
      </c>
      <c r="F29" s="40" t="s">
        <v>20</v>
      </c>
      <c r="G29" s="43" t="s">
        <v>13</v>
      </c>
      <c r="H29" s="47"/>
      <c r="I29" s="42">
        <v>35270.080000000002</v>
      </c>
      <c r="J29" s="33">
        <f t="shared" ref="J29:J57" si="0">SUM(J28+H29-I29)</f>
        <v>5070436.68</v>
      </c>
      <c r="K29" s="9"/>
      <c r="L29" s="9"/>
      <c r="M29" s="9"/>
      <c r="N29" s="9"/>
    </row>
    <row r="30" spans="1:14" s="3" customFormat="1" ht="17.25" customHeight="1">
      <c r="A30" s="9"/>
      <c r="B30" s="9"/>
      <c r="C30" s="9"/>
      <c r="D30" s="8"/>
      <c r="E30" s="39">
        <v>45047</v>
      </c>
      <c r="F30" s="40" t="s">
        <v>21</v>
      </c>
      <c r="G30" s="34" t="s">
        <v>13</v>
      </c>
      <c r="H30" s="47"/>
      <c r="I30" s="42">
        <v>7055.72</v>
      </c>
      <c r="J30" s="33">
        <f t="shared" si="0"/>
        <v>5063380.96</v>
      </c>
      <c r="K30" s="9"/>
      <c r="L30" s="9"/>
      <c r="M30" s="9"/>
      <c r="N30" s="9"/>
    </row>
    <row r="31" spans="1:14" s="3" customFormat="1" ht="17.25" customHeight="1">
      <c r="A31" s="9"/>
      <c r="B31" s="9"/>
      <c r="C31" s="9"/>
      <c r="D31" s="8"/>
      <c r="E31" s="39">
        <v>45047</v>
      </c>
      <c r="F31" s="40" t="s">
        <v>22</v>
      </c>
      <c r="G31" s="34" t="s">
        <v>13</v>
      </c>
      <c r="H31" s="47"/>
      <c r="I31" s="42">
        <v>15986.04</v>
      </c>
      <c r="J31" s="33">
        <f t="shared" si="0"/>
        <v>5047394.92</v>
      </c>
      <c r="K31" s="9"/>
      <c r="L31" s="9"/>
      <c r="M31" s="9"/>
      <c r="N31" s="9"/>
    </row>
    <row r="32" spans="1:14" s="3" customFormat="1" ht="17.25" customHeight="1">
      <c r="A32" s="9"/>
      <c r="B32" s="9"/>
      <c r="C32" s="9"/>
      <c r="D32" s="8"/>
      <c r="E32" s="39">
        <v>45047</v>
      </c>
      <c r="F32" s="40" t="s">
        <v>23</v>
      </c>
      <c r="G32" s="34" t="s">
        <v>13</v>
      </c>
      <c r="H32" s="47"/>
      <c r="I32" s="42">
        <v>5728.69</v>
      </c>
      <c r="J32" s="33">
        <f t="shared" si="0"/>
        <v>5041666.2299999995</v>
      </c>
      <c r="K32" s="9"/>
      <c r="L32" s="9"/>
      <c r="M32" s="9"/>
      <c r="N32" s="9"/>
    </row>
    <row r="33" spans="1:14" s="3" customFormat="1" ht="17.25" customHeight="1">
      <c r="A33" s="9"/>
      <c r="B33" s="9"/>
      <c r="C33" s="9"/>
      <c r="D33" s="8"/>
      <c r="E33" s="39">
        <v>45261</v>
      </c>
      <c r="F33" s="40" t="s">
        <v>24</v>
      </c>
      <c r="G33" s="34" t="s">
        <v>13</v>
      </c>
      <c r="H33" s="47"/>
      <c r="I33" s="42">
        <v>4502.54</v>
      </c>
      <c r="J33" s="33">
        <f t="shared" si="0"/>
        <v>5037163.6899999995</v>
      </c>
      <c r="K33" s="9"/>
      <c r="L33" s="9"/>
      <c r="M33" s="9"/>
      <c r="N33" s="9"/>
    </row>
    <row r="34" spans="1:14" s="3" customFormat="1" ht="17.25" customHeight="1">
      <c r="A34" s="9"/>
      <c r="B34" s="9"/>
      <c r="C34" s="9"/>
      <c r="D34" s="8"/>
      <c r="E34" s="39">
        <v>45261</v>
      </c>
      <c r="F34" s="40" t="s">
        <v>25</v>
      </c>
      <c r="G34" s="34" t="s">
        <v>13</v>
      </c>
      <c r="H34" s="47"/>
      <c r="I34" s="42">
        <v>16471.490000000002</v>
      </c>
      <c r="J34" s="33">
        <f t="shared" si="0"/>
        <v>5020692.1999999993</v>
      </c>
      <c r="K34" s="9"/>
      <c r="L34" s="9"/>
      <c r="M34" s="9"/>
      <c r="N34" s="9"/>
    </row>
    <row r="35" spans="1:14" s="3" customFormat="1" ht="17.25" customHeight="1">
      <c r="A35" s="9"/>
      <c r="B35" s="9"/>
      <c r="C35" s="9"/>
      <c r="D35" s="8"/>
      <c r="E35" s="39">
        <v>45261</v>
      </c>
      <c r="F35" s="40" t="s">
        <v>42</v>
      </c>
      <c r="G35" s="34" t="s">
        <v>18</v>
      </c>
      <c r="H35" s="47">
        <v>17500</v>
      </c>
      <c r="I35" s="42"/>
      <c r="J35" s="33">
        <f t="shared" si="0"/>
        <v>5038192.1999999993</v>
      </c>
      <c r="K35" s="9"/>
      <c r="L35" s="9"/>
      <c r="M35" s="9"/>
      <c r="N35" s="9"/>
    </row>
    <row r="36" spans="1:14" s="3" customFormat="1" ht="17.25" customHeight="1">
      <c r="A36" s="9"/>
      <c r="B36" s="9"/>
      <c r="C36" s="9"/>
      <c r="D36" s="8"/>
      <c r="E36" s="39" t="s">
        <v>27</v>
      </c>
      <c r="F36" s="40" t="s">
        <v>26</v>
      </c>
      <c r="G36" s="34" t="s">
        <v>13</v>
      </c>
      <c r="H36" s="47"/>
      <c r="I36" s="42">
        <v>343972</v>
      </c>
      <c r="J36" s="33">
        <f t="shared" si="0"/>
        <v>4694220.1999999993</v>
      </c>
      <c r="K36" s="9"/>
      <c r="L36" s="9"/>
      <c r="M36" s="9"/>
      <c r="N36" s="9"/>
    </row>
    <row r="37" spans="1:14" s="3" customFormat="1" ht="17.25" customHeight="1">
      <c r="A37" s="9"/>
      <c r="B37" s="9"/>
      <c r="C37" s="9"/>
      <c r="D37" s="8"/>
      <c r="E37" s="39" t="s">
        <v>27</v>
      </c>
      <c r="F37" s="40" t="s">
        <v>43</v>
      </c>
      <c r="G37" s="34" t="s">
        <v>17</v>
      </c>
      <c r="H37" s="47">
        <v>18500</v>
      </c>
      <c r="I37" s="42"/>
      <c r="J37" s="33">
        <f t="shared" si="0"/>
        <v>4712720.1999999993</v>
      </c>
      <c r="K37" s="9"/>
      <c r="L37" s="9"/>
      <c r="M37" s="9"/>
      <c r="N37" s="9"/>
    </row>
    <row r="38" spans="1:14" s="3" customFormat="1" ht="17.25" customHeight="1">
      <c r="A38" s="9"/>
      <c r="B38" s="9"/>
      <c r="C38" s="9"/>
      <c r="D38" s="8"/>
      <c r="E38" s="39" t="s">
        <v>27</v>
      </c>
      <c r="F38" s="40" t="s">
        <v>44</v>
      </c>
      <c r="G38" s="34" t="s">
        <v>17</v>
      </c>
      <c r="H38" s="47">
        <v>11000</v>
      </c>
      <c r="I38" s="42"/>
      <c r="J38" s="33">
        <f t="shared" si="0"/>
        <v>4723720.1999999993</v>
      </c>
      <c r="K38" s="9"/>
      <c r="L38" s="9"/>
      <c r="M38" s="9"/>
      <c r="N38" s="9"/>
    </row>
    <row r="39" spans="1:14" s="3" customFormat="1" ht="17.25" customHeight="1">
      <c r="A39" s="9"/>
      <c r="B39" s="9"/>
      <c r="C39" s="9"/>
      <c r="D39" s="8"/>
      <c r="E39" s="39" t="s">
        <v>27</v>
      </c>
      <c r="F39" s="40" t="s">
        <v>45</v>
      </c>
      <c r="G39" s="34" t="s">
        <v>17</v>
      </c>
      <c r="H39" s="47">
        <v>5000</v>
      </c>
      <c r="I39" s="42"/>
      <c r="J39" s="33">
        <f t="shared" si="0"/>
        <v>4728720.1999999993</v>
      </c>
      <c r="K39" s="9"/>
      <c r="L39" s="9"/>
      <c r="M39" s="9"/>
      <c r="N39" s="9"/>
    </row>
    <row r="40" spans="1:14" s="3" customFormat="1" ht="17.25" customHeight="1">
      <c r="A40" s="9"/>
      <c r="B40" s="9"/>
      <c r="C40" s="9"/>
      <c r="D40" s="8"/>
      <c r="E40" s="39" t="s">
        <v>28</v>
      </c>
      <c r="F40" s="40" t="s">
        <v>29</v>
      </c>
      <c r="G40" s="34" t="s">
        <v>13</v>
      </c>
      <c r="H40" s="47"/>
      <c r="I40" s="42">
        <v>16802.28</v>
      </c>
      <c r="J40" s="33">
        <f t="shared" si="0"/>
        <v>4711917.919999999</v>
      </c>
      <c r="K40" s="9"/>
      <c r="L40" s="9"/>
      <c r="M40" s="9"/>
      <c r="N40" s="9"/>
    </row>
    <row r="41" spans="1:14" s="3" customFormat="1" ht="17.25" customHeight="1">
      <c r="A41" s="9"/>
      <c r="B41" s="9"/>
      <c r="C41" s="9"/>
      <c r="D41" s="8"/>
      <c r="E41" s="39" t="s">
        <v>28</v>
      </c>
      <c r="F41" s="40" t="s">
        <v>46</v>
      </c>
      <c r="G41" s="34" t="s">
        <v>18</v>
      </c>
      <c r="H41" s="47">
        <v>20300</v>
      </c>
      <c r="I41" s="42"/>
      <c r="J41" s="33">
        <f t="shared" si="0"/>
        <v>4732217.919999999</v>
      </c>
      <c r="K41" s="9"/>
      <c r="L41" s="9"/>
      <c r="M41" s="9"/>
      <c r="N41" s="9"/>
    </row>
    <row r="42" spans="1:14" s="3" customFormat="1" ht="17.25" customHeight="1">
      <c r="A42" s="9"/>
      <c r="B42" s="9"/>
      <c r="C42" s="9"/>
      <c r="D42" s="8"/>
      <c r="E42" s="39" t="s">
        <v>30</v>
      </c>
      <c r="F42" s="40" t="s">
        <v>31</v>
      </c>
      <c r="G42" s="34" t="s">
        <v>13</v>
      </c>
      <c r="H42" s="47"/>
      <c r="I42" s="42">
        <v>66696.009999999995</v>
      </c>
      <c r="J42" s="33">
        <f t="shared" si="0"/>
        <v>4665521.9099999992</v>
      </c>
      <c r="K42" s="9"/>
      <c r="L42" s="9"/>
      <c r="M42" s="9"/>
      <c r="N42" s="9"/>
    </row>
    <row r="43" spans="1:14" s="3" customFormat="1" ht="17.25" customHeight="1">
      <c r="A43" s="9"/>
      <c r="B43" s="9"/>
      <c r="C43" s="9"/>
      <c r="D43" s="8"/>
      <c r="E43" s="39" t="s">
        <v>30</v>
      </c>
      <c r="F43" s="40" t="s">
        <v>32</v>
      </c>
      <c r="G43" s="34" t="s">
        <v>13</v>
      </c>
      <c r="H43" s="47"/>
      <c r="I43" s="42">
        <v>628777.34</v>
      </c>
      <c r="J43" s="33">
        <f t="shared" si="0"/>
        <v>4036744.5699999994</v>
      </c>
      <c r="K43" s="9"/>
      <c r="L43" s="9"/>
      <c r="M43" s="9"/>
      <c r="N43" s="9"/>
    </row>
    <row r="44" spans="1:14" s="3" customFormat="1" ht="17.25" customHeight="1">
      <c r="A44" s="9"/>
      <c r="B44" s="9"/>
      <c r="C44" s="9"/>
      <c r="D44" s="8"/>
      <c r="E44" s="39" t="s">
        <v>30</v>
      </c>
      <c r="F44" s="40" t="s">
        <v>47</v>
      </c>
      <c r="G44" s="34" t="s">
        <v>18</v>
      </c>
      <c r="H44" s="47">
        <v>20637.14</v>
      </c>
      <c r="I44" s="42"/>
      <c r="J44" s="33">
        <f t="shared" si="0"/>
        <v>4057381.7099999995</v>
      </c>
      <c r="K44" s="9"/>
      <c r="L44" s="9"/>
      <c r="M44" s="9"/>
      <c r="N44" s="9"/>
    </row>
    <row r="45" spans="1:14" s="3" customFormat="1" ht="17.25" customHeight="1">
      <c r="A45" s="9"/>
      <c r="B45" s="9"/>
      <c r="C45" s="9"/>
      <c r="D45" s="8"/>
      <c r="E45" s="39" t="s">
        <v>48</v>
      </c>
      <c r="F45" s="40" t="s">
        <v>49</v>
      </c>
      <c r="G45" s="34" t="s">
        <v>17</v>
      </c>
      <c r="H45" s="47">
        <v>16000</v>
      </c>
      <c r="I45" s="42"/>
      <c r="J45" s="33">
        <f t="shared" si="0"/>
        <v>4073381.7099999995</v>
      </c>
      <c r="K45" s="9"/>
      <c r="L45" s="9"/>
      <c r="M45" s="9"/>
      <c r="N45" s="9"/>
    </row>
    <row r="46" spans="1:14" s="3" customFormat="1" ht="17.25" customHeight="1">
      <c r="A46" s="9"/>
      <c r="B46" s="9"/>
      <c r="C46" s="9"/>
      <c r="D46" s="8"/>
      <c r="E46" s="39" t="s">
        <v>48</v>
      </c>
      <c r="F46" s="40" t="s">
        <v>50</v>
      </c>
      <c r="G46" s="34" t="s">
        <v>17</v>
      </c>
      <c r="H46" s="47">
        <v>9000</v>
      </c>
      <c r="I46" s="42"/>
      <c r="J46" s="33">
        <f t="shared" si="0"/>
        <v>4082381.7099999995</v>
      </c>
      <c r="K46" s="9"/>
      <c r="L46" s="9"/>
      <c r="M46" s="9"/>
      <c r="N46" s="9"/>
    </row>
    <row r="47" spans="1:14" s="3" customFormat="1" ht="17.25" customHeight="1">
      <c r="A47" s="9"/>
      <c r="B47" s="9"/>
      <c r="C47" s="9"/>
      <c r="D47" s="8"/>
      <c r="E47" s="39" t="s">
        <v>33</v>
      </c>
      <c r="F47" s="40" t="s">
        <v>58</v>
      </c>
      <c r="G47" s="34" t="s">
        <v>59</v>
      </c>
      <c r="H47" s="47"/>
      <c r="I47" s="42">
        <v>1157707.92</v>
      </c>
      <c r="J47" s="33">
        <f t="shared" si="0"/>
        <v>2924673.7899999996</v>
      </c>
      <c r="K47" s="9"/>
      <c r="L47" s="9"/>
      <c r="M47" s="9"/>
      <c r="N47" s="9"/>
    </row>
    <row r="48" spans="1:14" s="3" customFormat="1" ht="17.25" customHeight="1">
      <c r="A48" s="9"/>
      <c r="B48" s="9"/>
      <c r="C48" s="9"/>
      <c r="D48" s="8"/>
      <c r="E48" s="39" t="s">
        <v>33</v>
      </c>
      <c r="F48" s="40" t="s">
        <v>51</v>
      </c>
      <c r="G48" s="34" t="s">
        <v>18</v>
      </c>
      <c r="H48" s="47">
        <v>4500000</v>
      </c>
      <c r="I48" s="42"/>
      <c r="J48" s="33">
        <f t="shared" si="0"/>
        <v>7424673.7899999991</v>
      </c>
      <c r="K48" s="9"/>
      <c r="L48" s="9"/>
      <c r="M48" s="9"/>
      <c r="N48" s="9"/>
    </row>
    <row r="49" spans="1:96" s="3" customFormat="1" ht="17.25" customHeight="1">
      <c r="A49" s="9"/>
      <c r="B49" s="9"/>
      <c r="C49" s="9"/>
      <c r="D49" s="8"/>
      <c r="E49" s="39" t="s">
        <v>33</v>
      </c>
      <c r="F49" s="40" t="s">
        <v>34</v>
      </c>
      <c r="G49" s="34" t="s">
        <v>13</v>
      </c>
      <c r="H49" s="47"/>
      <c r="I49" s="42">
        <v>22363.58</v>
      </c>
      <c r="J49" s="33">
        <f t="shared" si="0"/>
        <v>7402310.209999999</v>
      </c>
      <c r="K49" s="9"/>
      <c r="L49" s="9"/>
      <c r="M49" s="9"/>
      <c r="N49" s="9"/>
    </row>
    <row r="50" spans="1:96" s="3" customFormat="1" ht="17.25" customHeight="1">
      <c r="A50" s="9"/>
      <c r="B50" s="9"/>
      <c r="C50" s="9"/>
      <c r="D50" s="8"/>
      <c r="E50" s="39" t="s">
        <v>33</v>
      </c>
      <c r="F50" s="40" t="s">
        <v>35</v>
      </c>
      <c r="G50" s="34" t="s">
        <v>13</v>
      </c>
      <c r="H50" s="47"/>
      <c r="I50" s="42">
        <v>9576.27</v>
      </c>
      <c r="J50" s="33">
        <f t="shared" si="0"/>
        <v>7392733.9399999995</v>
      </c>
      <c r="K50" s="9"/>
      <c r="L50" s="9"/>
      <c r="M50" s="9"/>
      <c r="N50" s="9"/>
    </row>
    <row r="51" spans="1:96" s="3" customFormat="1" ht="17.25" customHeight="1">
      <c r="A51" s="9"/>
      <c r="B51" s="9"/>
      <c r="C51" s="9"/>
      <c r="D51" s="8"/>
      <c r="E51" s="39" t="s">
        <v>33</v>
      </c>
      <c r="F51" s="40" t="s">
        <v>36</v>
      </c>
      <c r="G51" s="34" t="s">
        <v>13</v>
      </c>
      <c r="H51" s="47"/>
      <c r="I51" s="42">
        <v>4500000</v>
      </c>
      <c r="J51" s="33">
        <f t="shared" si="0"/>
        <v>2892733.9399999995</v>
      </c>
      <c r="K51" s="9"/>
      <c r="L51" s="9"/>
      <c r="M51" s="9"/>
      <c r="N51" s="9"/>
    </row>
    <row r="52" spans="1:96" s="3" customFormat="1" ht="17.25" customHeight="1">
      <c r="A52" s="9"/>
      <c r="B52" s="9"/>
      <c r="C52" s="9"/>
      <c r="D52" s="8"/>
      <c r="E52" s="39" t="s">
        <v>52</v>
      </c>
      <c r="F52" s="40" t="s">
        <v>53</v>
      </c>
      <c r="G52" s="34" t="s">
        <v>18</v>
      </c>
      <c r="H52" s="47">
        <v>107225</v>
      </c>
      <c r="I52" s="42"/>
      <c r="J52" s="33">
        <f t="shared" si="0"/>
        <v>2999958.9399999995</v>
      </c>
      <c r="K52" s="9"/>
      <c r="L52" s="9"/>
      <c r="M52" s="9"/>
      <c r="N52" s="9"/>
    </row>
    <row r="53" spans="1:96" s="3" customFormat="1" ht="17.25" customHeight="1">
      <c r="A53" s="9"/>
      <c r="B53" s="9"/>
      <c r="C53" s="9"/>
      <c r="D53" s="8"/>
      <c r="E53" s="39" t="s">
        <v>52</v>
      </c>
      <c r="F53" s="40" t="s">
        <v>54</v>
      </c>
      <c r="G53" s="34" t="s">
        <v>18</v>
      </c>
      <c r="H53" s="47">
        <v>8370000</v>
      </c>
      <c r="I53" s="42"/>
      <c r="J53" s="33">
        <f t="shared" si="0"/>
        <v>11369958.939999999</v>
      </c>
      <c r="K53" s="9"/>
      <c r="L53" s="9"/>
      <c r="M53" s="9"/>
      <c r="N53" s="9"/>
    </row>
    <row r="54" spans="1:96" s="3" customFormat="1" ht="17.25" customHeight="1">
      <c r="A54" s="9"/>
      <c r="B54" s="9"/>
      <c r="C54" s="9"/>
      <c r="D54" s="8"/>
      <c r="E54" s="39" t="s">
        <v>55</v>
      </c>
      <c r="F54" s="40" t="s">
        <v>56</v>
      </c>
      <c r="G54" s="34" t="s">
        <v>57</v>
      </c>
      <c r="H54" s="47">
        <v>1157707.92</v>
      </c>
      <c r="I54" s="42"/>
      <c r="J54" s="33">
        <f t="shared" si="0"/>
        <v>12527666.859999999</v>
      </c>
      <c r="K54" s="9"/>
      <c r="L54" s="9"/>
      <c r="M54" s="9"/>
      <c r="N54" s="9"/>
    </row>
    <row r="55" spans="1:96" s="3" customFormat="1" ht="17.25" customHeight="1">
      <c r="A55" s="9"/>
      <c r="B55" s="9"/>
      <c r="C55" s="9"/>
      <c r="D55" s="8"/>
      <c r="E55" s="39" t="s">
        <v>37</v>
      </c>
      <c r="F55" s="40" t="s">
        <v>38</v>
      </c>
      <c r="G55" s="34" t="s">
        <v>13</v>
      </c>
      <c r="H55" s="47"/>
      <c r="I55" s="42">
        <v>88146.89</v>
      </c>
      <c r="J55" s="33">
        <f t="shared" si="0"/>
        <v>12439519.969999999</v>
      </c>
      <c r="K55" s="9"/>
      <c r="L55" s="9"/>
      <c r="M55" s="9"/>
      <c r="N55" s="9"/>
    </row>
    <row r="56" spans="1:96" s="11" customFormat="1" ht="18" customHeight="1">
      <c r="D56" s="8"/>
      <c r="E56" s="39" t="s">
        <v>37</v>
      </c>
      <c r="F56" s="36"/>
      <c r="G56" s="34" t="s">
        <v>16</v>
      </c>
      <c r="H56" s="48"/>
      <c r="I56" s="42">
        <v>8023.69</v>
      </c>
      <c r="J56" s="33">
        <f t="shared" si="0"/>
        <v>12431496.279999999</v>
      </c>
    </row>
    <row r="57" spans="1:96" s="11" customFormat="1" ht="18" customHeight="1">
      <c r="D57" s="8"/>
      <c r="E57" s="39" t="s">
        <v>37</v>
      </c>
      <c r="F57" s="36"/>
      <c r="G57" s="34" t="s">
        <v>15</v>
      </c>
      <c r="H57" s="48"/>
      <c r="I57" s="42">
        <v>175</v>
      </c>
      <c r="J57" s="33">
        <f t="shared" si="0"/>
        <v>12431321.279999999</v>
      </c>
    </row>
    <row r="58" spans="1:96" s="9" customFormat="1" ht="16.5" customHeight="1">
      <c r="D58" s="8"/>
      <c r="E58" s="49"/>
      <c r="F58" s="50"/>
      <c r="G58" s="34" t="s">
        <v>14</v>
      </c>
      <c r="H58" s="41">
        <f>SUM(H29:H57)</f>
        <v>14252870.060000001</v>
      </c>
      <c r="I58" s="41">
        <f>SUM(I29:I57)</f>
        <v>6927255.54</v>
      </c>
      <c r="J58" s="35">
        <f>SUM(J57)</f>
        <v>12431321.279999999</v>
      </c>
    </row>
    <row r="59" spans="1:96" s="9" customFormat="1" ht="16.5" customHeight="1">
      <c r="D59" s="23"/>
      <c r="E59" s="24"/>
      <c r="F59" s="25"/>
      <c r="G59" s="25"/>
      <c r="H59" s="26"/>
      <c r="I59" s="27"/>
      <c r="J59" s="28"/>
    </row>
    <row r="60" spans="1:96" s="9" customFormat="1" ht="16.5" customHeight="1">
      <c r="D60" s="23"/>
      <c r="E60" s="24"/>
      <c r="F60" s="25"/>
      <c r="G60" s="25"/>
      <c r="H60" s="26"/>
      <c r="I60" s="27"/>
      <c r="J60" s="28"/>
    </row>
    <row r="61" spans="1:96" s="9" customFormat="1" ht="16.5" customHeight="1">
      <c r="D61" s="23"/>
      <c r="E61" s="24"/>
      <c r="F61" s="25"/>
      <c r="G61" s="25"/>
      <c r="H61" s="26"/>
      <c r="I61" s="27"/>
      <c r="J61" s="28"/>
    </row>
    <row r="62" spans="1:96" s="9" customFormat="1" ht="16.5" customHeight="1">
      <c r="D62" s="23"/>
      <c r="E62" s="24"/>
      <c r="F62" s="25"/>
      <c r="G62" s="25"/>
      <c r="H62" s="26"/>
      <c r="I62" s="27"/>
      <c r="J62" s="28"/>
    </row>
    <row r="63" spans="1:96" s="9" customFormat="1" ht="16.5" customHeight="1">
      <c r="D63" s="23"/>
      <c r="F63" s="25"/>
      <c r="G63" s="25"/>
      <c r="H63" s="26"/>
      <c r="I63" s="27"/>
      <c r="J63" s="28"/>
    </row>
    <row r="64" spans="1:96" ht="24" customHeight="1">
      <c r="D64" s="5"/>
      <c r="E64" s="21"/>
      <c r="F64" s="21"/>
      <c r="G64" s="5"/>
      <c r="H64" s="10"/>
      <c r="I64" s="10"/>
      <c r="J64" s="32"/>
      <c r="K64" s="15"/>
      <c r="L64" s="15"/>
      <c r="M64" s="15"/>
      <c r="N64" s="15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</row>
    <row r="65" spans="4:12" ht="24" customHeight="1">
      <c r="D65" s="72" t="s">
        <v>60</v>
      </c>
      <c r="E65" s="72"/>
      <c r="F65" s="72"/>
      <c r="G65" s="6"/>
      <c r="H65" s="73" t="s">
        <v>63</v>
      </c>
      <c r="I65" s="73"/>
      <c r="J65" s="73"/>
      <c r="K65" s="73"/>
    </row>
    <row r="66" spans="4:12" ht="24" customHeight="1">
      <c r="D66" s="69" t="s">
        <v>61</v>
      </c>
      <c r="E66" s="69"/>
      <c r="F66" s="69"/>
      <c r="G66" s="29"/>
      <c r="H66" s="69" t="s">
        <v>64</v>
      </c>
      <c r="I66" s="69"/>
      <c r="J66" s="69"/>
      <c r="K66" s="69"/>
    </row>
    <row r="67" spans="4:12" ht="14.25" customHeight="1">
      <c r="D67" s="69" t="s">
        <v>62</v>
      </c>
      <c r="E67" s="69"/>
      <c r="F67" s="69"/>
      <c r="G67" s="29"/>
      <c r="H67" s="69" t="s">
        <v>65</v>
      </c>
      <c r="I67" s="69"/>
      <c r="J67" s="69"/>
      <c r="K67" s="69"/>
      <c r="L67" s="30"/>
    </row>
    <row r="68" spans="4:12" ht="19.5" customHeight="1">
      <c r="E68" s="31"/>
      <c r="F68" s="29"/>
      <c r="G68" s="29"/>
      <c r="H68" s="69"/>
      <c r="I68" s="69"/>
      <c r="J68" s="69"/>
      <c r="K68" s="30"/>
      <c r="L68" s="30"/>
    </row>
    <row r="69" spans="4:12" ht="24" customHeight="1">
      <c r="D69" s="7"/>
      <c r="E69" s="6"/>
      <c r="F69" s="6"/>
      <c r="G69" s="3"/>
      <c r="H69" s="4"/>
      <c r="I69" s="4"/>
      <c r="J69" s="4"/>
    </row>
    <row r="70" spans="4:12" ht="24" customHeight="1">
      <c r="D70" s="53"/>
      <c r="E70" s="53"/>
      <c r="F70" s="53"/>
      <c r="G70" s="53"/>
      <c r="H70" s="53"/>
      <c r="I70" s="53"/>
      <c r="J70" s="4"/>
    </row>
    <row r="71" spans="4:12" ht="24" customHeight="1">
      <c r="D71" s="53"/>
      <c r="E71" s="53"/>
      <c r="F71" s="53"/>
      <c r="G71" s="53"/>
      <c r="H71" s="53"/>
      <c r="I71" s="53"/>
      <c r="J71" s="4"/>
    </row>
    <row r="72" spans="4:12" ht="24" customHeight="1">
      <c r="D72" s="7"/>
      <c r="E72" s="6"/>
      <c r="F72" s="6"/>
      <c r="G72" s="3"/>
      <c r="H72" s="4"/>
      <c r="I72" s="4"/>
      <c r="J72" s="4"/>
    </row>
    <row r="73" spans="4:12" ht="24" customHeight="1">
      <c r="D73" s="7"/>
      <c r="E73" s="6"/>
      <c r="F73" s="6"/>
      <c r="G73" s="3"/>
      <c r="H73" s="4"/>
      <c r="I73" s="4"/>
      <c r="J73" s="4"/>
    </row>
    <row r="74" spans="4:12" ht="24" customHeight="1">
      <c r="D74" s="5"/>
      <c r="E74" s="6"/>
      <c r="F74" s="6"/>
      <c r="G74" s="3"/>
      <c r="H74" s="4"/>
      <c r="I74" s="4"/>
      <c r="J74" s="4"/>
    </row>
    <row r="75" spans="4:12" ht="24" customHeight="1">
      <c r="D75" s="71"/>
      <c r="E75" s="71"/>
      <c r="F75" s="71"/>
      <c r="G75" s="71"/>
      <c r="H75" s="71"/>
      <c r="I75" s="71"/>
      <c r="J75" s="71"/>
    </row>
    <row r="76" spans="4:12" ht="24" customHeight="1">
      <c r="D76" s="70"/>
      <c r="E76" s="70"/>
      <c r="F76" s="70"/>
      <c r="G76" s="70"/>
      <c r="H76" s="70"/>
      <c r="I76" s="70"/>
      <c r="J76" s="70"/>
    </row>
    <row r="77" spans="4:12" ht="24" customHeight="1">
      <c r="D77" s="54"/>
      <c r="E77" s="54"/>
      <c r="F77" s="54"/>
      <c r="G77" s="54"/>
      <c r="H77" s="54"/>
      <c r="I77" s="54"/>
      <c r="J77" s="54"/>
    </row>
    <row r="78" spans="4:12" ht="24" customHeight="1">
      <c r="D78" s="54"/>
      <c r="E78" s="54"/>
      <c r="F78" s="54"/>
      <c r="G78" s="54"/>
      <c r="H78" s="54"/>
      <c r="I78" s="54"/>
      <c r="J78" s="54"/>
    </row>
    <row r="79" spans="4:12" ht="24" customHeight="1">
      <c r="D79" s="54"/>
      <c r="E79" s="54"/>
      <c r="F79" s="54"/>
      <c r="G79" s="54"/>
      <c r="H79" s="54"/>
      <c r="I79" s="54"/>
      <c r="J79" s="54"/>
    </row>
    <row r="80" spans="4:12" ht="20.25">
      <c r="D80" s="54"/>
      <c r="E80" s="54"/>
      <c r="F80" s="54"/>
      <c r="G80" s="54"/>
      <c r="H80" s="54"/>
      <c r="I80" s="54"/>
      <c r="J80" s="54"/>
    </row>
    <row r="95" spans="4:4" ht="13.5" thickBot="1"/>
    <row r="96" spans="4:4" ht="15">
      <c r="D96" s="2"/>
    </row>
  </sheetData>
  <mergeCells count="27">
    <mergeCell ref="D65:F65"/>
    <mergeCell ref="D66:F66"/>
    <mergeCell ref="D67:F67"/>
    <mergeCell ref="H65:K65"/>
    <mergeCell ref="H66:K66"/>
    <mergeCell ref="H67:K67"/>
    <mergeCell ref="D80:J80"/>
    <mergeCell ref="D76:J76"/>
    <mergeCell ref="D78:J78"/>
    <mergeCell ref="D77:J77"/>
    <mergeCell ref="D75:J75"/>
    <mergeCell ref="E58:F58"/>
    <mergeCell ref="C15:K15"/>
    <mergeCell ref="C16:K16"/>
    <mergeCell ref="D70:I70"/>
    <mergeCell ref="D79:J79"/>
    <mergeCell ref="D71:I71"/>
    <mergeCell ref="D23:D25"/>
    <mergeCell ref="D17:J17"/>
    <mergeCell ref="H24:I24"/>
    <mergeCell ref="H23:J23"/>
    <mergeCell ref="E23:G23"/>
    <mergeCell ref="E24:F24"/>
    <mergeCell ref="C19:K19"/>
    <mergeCell ref="C20:K20"/>
    <mergeCell ref="C21:K21"/>
    <mergeCell ref="H68:J68"/>
  </mergeCells>
  <phoneticPr fontId="2" type="noConversion"/>
  <printOptions horizontalCentered="1"/>
  <pageMargins left="0.39370078740157499" right="0.15748031496063" top="0.81059055118110201" bottom="0.196850393700787" header="0" footer="0"/>
  <pageSetup paperSize="9" scale="45" orientation="portrait" r:id="rId1"/>
  <headerFooter alignWithMargins="0"/>
  <ignoredErrors>
    <ignoredError sqref="H5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libro banco Operaciones</vt:lpstr>
      <vt:lpstr>'libro banco Operaciones'!Área_de_impresión</vt:lpstr>
      <vt:lpstr>'libro banco Operaciones'!Títulos_a_imprimir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asis.admin</cp:lastModifiedBy>
  <cp:lastPrinted>2023-02-07T20:21:16Z</cp:lastPrinted>
  <dcterms:created xsi:type="dcterms:W3CDTF">2006-07-11T17:39:34Z</dcterms:created>
  <dcterms:modified xsi:type="dcterms:W3CDTF">2023-02-08T15:04:37Z</dcterms:modified>
</cp:coreProperties>
</file>