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Operaciones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Operaciones'!$C$7:$K$65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53" i="1" l="1"/>
  <c r="J54" i="1" s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H55" i="1" l="1"/>
  <c r="I55" i="1" l="1"/>
  <c r="J55" i="1" l="1"/>
</calcChain>
</file>

<file path=xl/sharedStrings.xml><?xml version="1.0" encoding="utf-8"?>
<sst xmlns="http://schemas.openxmlformats.org/spreadsheetml/2006/main" count="73" uniqueCount="49">
  <si>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</si>
  <si>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</si>
  <si>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</si>
  <si>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</si>
  <si>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</si>
  <si>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</si>
  <si>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</si>
  <si>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</si>
  <si>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</si>
  <si>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</si>
  <si>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</si>
  <si>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</si>
  <si>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</si>
  <si>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CHEQUE</t>
  </si>
  <si>
    <t>TOTALES</t>
  </si>
  <si>
    <t>COMISION MANEJO DE CUENTA</t>
  </si>
  <si>
    <t>COMISION BANCARIA POR EL 0.15%</t>
  </si>
  <si>
    <t xml:space="preserve">  Del 01 al  31 de enero 2022</t>
  </si>
  <si>
    <t>221620</t>
  </si>
  <si>
    <t>221621</t>
  </si>
  <si>
    <t>221622</t>
  </si>
  <si>
    <t>221623</t>
  </si>
  <si>
    <t>221624</t>
  </si>
  <si>
    <t>221625</t>
  </si>
  <si>
    <t>221626</t>
  </si>
  <si>
    <t>221627</t>
  </si>
  <si>
    <t>221628</t>
  </si>
  <si>
    <t>221629</t>
  </si>
  <si>
    <t>221630</t>
  </si>
  <si>
    <t>221632</t>
  </si>
  <si>
    <t>221633</t>
  </si>
  <si>
    <t>221634</t>
  </si>
  <si>
    <t>221635</t>
  </si>
  <si>
    <t>4524000004864</t>
  </si>
  <si>
    <t>TRANSFERENCIA</t>
  </si>
  <si>
    <t>4524000000038</t>
  </si>
  <si>
    <t>4524000000004</t>
  </si>
  <si>
    <t>1052200080199</t>
  </si>
  <si>
    <t>DEPOSITO</t>
  </si>
  <si>
    <t>1054200080202</t>
  </si>
  <si>
    <t>1055200080205</t>
  </si>
  <si>
    <t>1057200080208</t>
  </si>
  <si>
    <t>1058200080211</t>
  </si>
  <si>
    <t>1102200080215</t>
  </si>
  <si>
    <t>1102200080218</t>
  </si>
  <si>
    <t>1103200080221</t>
  </si>
  <si>
    <t>1104200080224</t>
  </si>
  <si>
    <t>9990002</t>
  </si>
  <si>
    <t>4524000074174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</si>
</sst>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164" fontId="10" fillId="2" borderId="4" xfId="5" applyNumberFormat="1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/>
    </xf>
    <xf numFmtId="164" fontId="10" fillId="2" borderId="5" xfId="5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164" fontId="10" fillId="2" borderId="11" xfId="2" applyNumberFormat="1" applyFont="1" applyFill="1" applyBorder="1"/>
    <xf numFmtId="164" fontId="12" fillId="2" borderId="4" xfId="0" applyNumberFormat="1" applyFont="1" applyFill="1" applyBorder="1"/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678656</xdr:colOff>
      <xdr:row>56</xdr:row>
      <xdr:rowOff>48060</xdr:rowOff>
    </xdr:from>
    <xdr:to>
      <xdr:col>5</xdr:col>
      <xdr:colOff>1964531</xdr:colOff>
      <xdr:row>64</xdr:row>
      <xdr:rowOff>171874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6594" y="13359248"/>
          <a:ext cx="2928937" cy="2088345"/>
        </a:xfrm>
        <a:prstGeom prst="rect">
          <a:avLst/>
        </a:prstGeom>
      </xdr:spPr>
    </xdr:pic>
    <xdr:clientData/>
  </xdr:twoCellAnchor>
  <xdr:twoCellAnchor editAs="oneCell">
    <xdr:from>
      <xdr:col>6</xdr:col>
      <xdr:colOff>4417218</xdr:colOff>
      <xdr:row>56</xdr:row>
      <xdr:rowOff>178593</xdr:rowOff>
    </xdr:from>
    <xdr:to>
      <xdr:col>9</xdr:col>
      <xdr:colOff>761413</xdr:colOff>
      <xdr:row>64</xdr:row>
      <xdr:rowOff>139372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6562" y="13489781"/>
          <a:ext cx="3380789" cy="19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3"/>
  <sheetViews>
    <sheetView tabSelected="1" view="pageBreakPreview" topLeftCell="B45" zoomScale="80" zoomScaleNormal="70" zoomScaleSheetLayoutView="80" workbookViewId="0">
      <selection activeCell="G62" sqref="G62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8" width="19.140625" style="1" customWidth="1"/>
    <col min="9" max="9" width="19.4257812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0" t="s">
        <v>9</v>
      </c>
      <c r="D15" s="50"/>
      <c r="E15" s="50"/>
      <c r="F15" s="50"/>
      <c r="G15" s="50"/>
      <c r="H15" s="50"/>
      <c r="I15" s="50"/>
      <c r="J15" s="50"/>
      <c r="K15" s="50"/>
    </row>
    <row r="16" spans="3:11" s="13" customFormat="1" ht="19.5" x14ac:dyDescent="0.2">
      <c r="C16" s="51" t="s">
        <v>10</v>
      </c>
      <c r="D16" s="51"/>
      <c r="E16" s="51"/>
      <c r="F16" s="51"/>
      <c r="G16" s="51"/>
      <c r="H16" s="51"/>
      <c r="I16" s="51"/>
      <c r="J16" s="51"/>
      <c r="K16" s="51"/>
    </row>
    <row r="17" spans="1:14" s="13" customFormat="1" ht="20.25" x14ac:dyDescent="0.2">
      <c r="D17" s="56"/>
      <c r="E17" s="57"/>
      <c r="F17" s="57"/>
      <c r="G17" s="57"/>
      <c r="H17" s="57"/>
      <c r="I17" s="57"/>
      <c r="J17" s="57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67" t="s">
        <v>2</v>
      </c>
      <c r="D19" s="67"/>
      <c r="E19" s="67"/>
      <c r="F19" s="67"/>
      <c r="G19" s="67"/>
      <c r="H19" s="67"/>
      <c r="I19" s="67"/>
      <c r="J19" s="67"/>
      <c r="K19" s="67"/>
    </row>
    <row r="20" spans="1:14" s="13" customFormat="1" ht="18" x14ac:dyDescent="0.2">
      <c r="A20" s="16" t="s">
        <v>7</v>
      </c>
      <c r="C20" s="67" t="s">
        <v>11</v>
      </c>
      <c r="D20" s="67"/>
      <c r="E20" s="67"/>
      <c r="F20" s="67"/>
      <c r="G20" s="67"/>
      <c r="H20" s="67"/>
      <c r="I20" s="67"/>
      <c r="J20" s="67"/>
      <c r="K20" s="67"/>
    </row>
    <row r="21" spans="1:14" s="13" customFormat="1" ht="18" customHeight="1" x14ac:dyDescent="0.2">
      <c r="C21" s="67" t="s">
        <v>17</v>
      </c>
      <c r="D21" s="67"/>
      <c r="E21" s="67"/>
      <c r="F21" s="67"/>
      <c r="G21" s="67"/>
      <c r="H21" s="67"/>
      <c r="I21" s="67"/>
      <c r="J21" s="67"/>
      <c r="K21" s="67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54"/>
      <c r="E23" s="63" t="s">
        <v>12</v>
      </c>
      <c r="F23" s="64"/>
      <c r="G23" s="65"/>
      <c r="H23" s="60"/>
      <c r="I23" s="61"/>
      <c r="J23" s="62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55"/>
      <c r="E24" s="66"/>
      <c r="F24" s="66"/>
      <c r="G24" s="42"/>
      <c r="H24" s="58" t="s">
        <v>6</v>
      </c>
      <c r="I24" s="59"/>
      <c r="J24" s="43">
        <v>5189619.08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55"/>
      <c r="E25" s="42" t="s">
        <v>3</v>
      </c>
      <c r="F25" s="42" t="s">
        <v>4</v>
      </c>
      <c r="G25" s="42" t="s">
        <v>5</v>
      </c>
      <c r="H25" s="42" t="s">
        <v>0</v>
      </c>
      <c r="I25" s="42" t="s">
        <v>1</v>
      </c>
      <c r="J25" s="42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44">
        <v>44572</v>
      </c>
      <c r="F26" s="45" t="s">
        <v>18</v>
      </c>
      <c r="G26" s="37" t="s">
        <v>13</v>
      </c>
      <c r="H26" s="46"/>
      <c r="I26" s="41">
        <v>65035.24</v>
      </c>
      <c r="J26" s="36">
        <f>SUM(J24+H26-I26)</f>
        <v>5124583.84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44">
        <v>44572</v>
      </c>
      <c r="F27" s="45" t="s">
        <v>19</v>
      </c>
      <c r="G27" s="37" t="s">
        <v>13</v>
      </c>
      <c r="H27" s="46"/>
      <c r="I27" s="41">
        <v>31181.19</v>
      </c>
      <c r="J27" s="36">
        <f>SUM(J26+H27-I27)</f>
        <v>5093402.6499999994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44">
        <v>44574</v>
      </c>
      <c r="F28" s="45" t="s">
        <v>33</v>
      </c>
      <c r="G28" s="37" t="s">
        <v>34</v>
      </c>
      <c r="H28" s="46">
        <v>129000</v>
      </c>
      <c r="I28" s="41"/>
      <c r="J28" s="36">
        <f>SUM(J27+H28-I28)</f>
        <v>5222402.6499999994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44">
        <v>44575</v>
      </c>
      <c r="F29" s="45" t="s">
        <v>20</v>
      </c>
      <c r="G29" s="37" t="s">
        <v>13</v>
      </c>
      <c r="H29" s="46"/>
      <c r="I29" s="41">
        <v>14244.84</v>
      </c>
      <c r="J29" s="36">
        <f t="shared" ref="J29:J54" si="0">SUM(J28+H29-I29)</f>
        <v>5208157.8099999996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44">
        <v>44575</v>
      </c>
      <c r="F30" s="45" t="s">
        <v>21</v>
      </c>
      <c r="G30" s="37" t="s">
        <v>13</v>
      </c>
      <c r="H30" s="46"/>
      <c r="I30" s="41">
        <v>15939.97</v>
      </c>
      <c r="J30" s="36">
        <f t="shared" si="0"/>
        <v>5192217.84</v>
      </c>
      <c r="K30" s="9"/>
      <c r="L30" s="9"/>
      <c r="M30" s="9"/>
      <c r="N30" s="9"/>
    </row>
    <row r="31" spans="1:14" s="3" customFormat="1" ht="17.25" customHeight="1" x14ac:dyDescent="0.25">
      <c r="A31" s="9"/>
      <c r="B31" s="9"/>
      <c r="C31" s="9"/>
      <c r="D31" s="8"/>
      <c r="E31" s="44">
        <v>44575</v>
      </c>
      <c r="F31" s="45" t="s">
        <v>22</v>
      </c>
      <c r="G31" s="37" t="s">
        <v>13</v>
      </c>
      <c r="H31" s="46"/>
      <c r="I31" s="41">
        <v>17769.39</v>
      </c>
      <c r="J31" s="36">
        <f t="shared" si="0"/>
        <v>5174448.45</v>
      </c>
      <c r="K31" s="9"/>
      <c r="L31" s="9"/>
      <c r="M31" s="9"/>
      <c r="N31" s="9"/>
    </row>
    <row r="32" spans="1:14" s="3" customFormat="1" ht="17.25" customHeight="1" x14ac:dyDescent="0.25">
      <c r="A32" s="9"/>
      <c r="B32" s="9"/>
      <c r="C32" s="9"/>
      <c r="D32" s="8"/>
      <c r="E32" s="44">
        <v>44580</v>
      </c>
      <c r="F32" s="45" t="s">
        <v>23</v>
      </c>
      <c r="G32" s="37" t="s">
        <v>13</v>
      </c>
      <c r="H32" s="46"/>
      <c r="I32" s="41">
        <v>3377.44</v>
      </c>
      <c r="J32" s="36">
        <f t="shared" si="0"/>
        <v>5171071.01</v>
      </c>
      <c r="K32" s="9"/>
      <c r="L32" s="9"/>
      <c r="M32" s="9"/>
      <c r="N32" s="9"/>
    </row>
    <row r="33" spans="1:14" s="3" customFormat="1" ht="18" customHeight="1" x14ac:dyDescent="0.25">
      <c r="A33" s="9"/>
      <c r="B33" s="9"/>
      <c r="C33" s="9"/>
      <c r="D33" s="8"/>
      <c r="E33" s="44">
        <v>44580</v>
      </c>
      <c r="F33" s="45" t="s">
        <v>24</v>
      </c>
      <c r="G33" s="37" t="s">
        <v>13</v>
      </c>
      <c r="H33" s="46"/>
      <c r="I33" s="41">
        <v>9097.4599999999991</v>
      </c>
      <c r="J33" s="36">
        <f t="shared" si="0"/>
        <v>5161973.55</v>
      </c>
      <c r="K33" s="9"/>
      <c r="L33" s="9"/>
      <c r="M33" s="9"/>
      <c r="N33" s="9"/>
    </row>
    <row r="34" spans="1:14" s="3" customFormat="1" ht="21" customHeight="1" x14ac:dyDescent="0.25">
      <c r="A34" s="9"/>
      <c r="B34" s="9"/>
      <c r="C34" s="9"/>
      <c r="D34" s="8"/>
      <c r="E34" s="44">
        <v>44580</v>
      </c>
      <c r="F34" s="45" t="s">
        <v>25</v>
      </c>
      <c r="G34" s="37" t="s">
        <v>13</v>
      </c>
      <c r="H34" s="46"/>
      <c r="I34" s="41">
        <v>21520</v>
      </c>
      <c r="J34" s="36">
        <f t="shared" si="0"/>
        <v>5140453.55</v>
      </c>
      <c r="K34" s="9"/>
      <c r="L34" s="9"/>
      <c r="M34" s="9"/>
      <c r="N34" s="9"/>
    </row>
    <row r="35" spans="1:14" s="3" customFormat="1" ht="21" customHeight="1" x14ac:dyDescent="0.25">
      <c r="A35" s="9"/>
      <c r="B35" s="9"/>
      <c r="C35" s="9"/>
      <c r="D35" s="8"/>
      <c r="E35" s="44">
        <v>44581</v>
      </c>
      <c r="F35" s="45" t="s">
        <v>26</v>
      </c>
      <c r="G35" s="37" t="s">
        <v>13</v>
      </c>
      <c r="H35" s="46"/>
      <c r="I35" s="41">
        <v>14029</v>
      </c>
      <c r="J35" s="36">
        <f t="shared" si="0"/>
        <v>5126424.55</v>
      </c>
      <c r="K35" s="9"/>
      <c r="L35" s="9"/>
      <c r="M35" s="9"/>
      <c r="N35" s="9"/>
    </row>
    <row r="36" spans="1:14" s="11" customFormat="1" ht="19.5" customHeight="1" x14ac:dyDescent="0.25">
      <c r="D36" s="8"/>
      <c r="E36" s="44">
        <v>44587</v>
      </c>
      <c r="F36" s="45" t="s">
        <v>27</v>
      </c>
      <c r="G36" s="37" t="s">
        <v>13</v>
      </c>
      <c r="H36" s="46"/>
      <c r="I36" s="41">
        <v>12341.85</v>
      </c>
      <c r="J36" s="36">
        <f t="shared" si="0"/>
        <v>5114082.7</v>
      </c>
    </row>
    <row r="37" spans="1:14" s="11" customFormat="1" ht="19.5" customHeight="1" x14ac:dyDescent="0.25">
      <c r="D37" s="8"/>
      <c r="E37" s="44">
        <v>44587</v>
      </c>
      <c r="F37" s="45" t="s">
        <v>28</v>
      </c>
      <c r="G37" s="37" t="s">
        <v>13</v>
      </c>
      <c r="H37" s="46"/>
      <c r="I37" s="41">
        <v>21873.5</v>
      </c>
      <c r="J37" s="36">
        <f t="shared" si="0"/>
        <v>5092209.2</v>
      </c>
    </row>
    <row r="38" spans="1:14" s="11" customFormat="1" ht="19.5" customHeight="1" x14ac:dyDescent="0.25">
      <c r="D38" s="8"/>
      <c r="E38" s="44">
        <v>44587</v>
      </c>
      <c r="F38" s="45" t="s">
        <v>35</v>
      </c>
      <c r="G38" s="37" t="s">
        <v>34</v>
      </c>
      <c r="H38" s="46">
        <v>84850</v>
      </c>
      <c r="I38" s="41"/>
      <c r="J38" s="36">
        <f t="shared" si="0"/>
        <v>5177059.2</v>
      </c>
    </row>
    <row r="39" spans="1:14" s="11" customFormat="1" ht="19.5" customHeight="1" x14ac:dyDescent="0.25">
      <c r="D39" s="8"/>
      <c r="E39" s="44">
        <v>44587</v>
      </c>
      <c r="F39" s="45" t="s">
        <v>36</v>
      </c>
      <c r="G39" s="37" t="s">
        <v>34</v>
      </c>
      <c r="H39" s="46">
        <v>4500000</v>
      </c>
      <c r="I39" s="41"/>
      <c r="J39" s="36">
        <f t="shared" si="0"/>
        <v>9677059.1999999993</v>
      </c>
    </row>
    <row r="40" spans="1:14" s="11" customFormat="1" ht="19.5" customHeight="1" x14ac:dyDescent="0.25">
      <c r="D40" s="8"/>
      <c r="E40" s="44">
        <v>44588</v>
      </c>
      <c r="F40" s="45" t="s">
        <v>37</v>
      </c>
      <c r="G40" s="37" t="s">
        <v>38</v>
      </c>
      <c r="H40" s="46">
        <v>7000</v>
      </c>
      <c r="I40" s="41"/>
      <c r="J40" s="36">
        <f t="shared" si="0"/>
        <v>9684059.1999999993</v>
      </c>
    </row>
    <row r="41" spans="1:14" s="11" customFormat="1" ht="19.5" customHeight="1" x14ac:dyDescent="0.25">
      <c r="D41" s="8"/>
      <c r="E41" s="44">
        <v>44588</v>
      </c>
      <c r="F41" s="45" t="s">
        <v>39</v>
      </c>
      <c r="G41" s="37" t="s">
        <v>38</v>
      </c>
      <c r="H41" s="46">
        <v>99000</v>
      </c>
      <c r="I41" s="41"/>
      <c r="J41" s="36">
        <f t="shared" si="0"/>
        <v>9783059.1999999993</v>
      </c>
    </row>
    <row r="42" spans="1:14" s="11" customFormat="1" ht="19.5" customHeight="1" x14ac:dyDescent="0.25">
      <c r="D42" s="8"/>
      <c r="E42" s="44">
        <v>44588</v>
      </c>
      <c r="F42" s="45" t="s">
        <v>40</v>
      </c>
      <c r="G42" s="37" t="s">
        <v>38</v>
      </c>
      <c r="H42" s="46">
        <v>110000</v>
      </c>
      <c r="I42" s="41"/>
      <c r="J42" s="36">
        <f t="shared" si="0"/>
        <v>9893059.1999999993</v>
      </c>
    </row>
    <row r="43" spans="1:14" s="11" customFormat="1" ht="19.5" customHeight="1" x14ac:dyDescent="0.25">
      <c r="D43" s="8"/>
      <c r="E43" s="44">
        <v>44588</v>
      </c>
      <c r="F43" s="45" t="s">
        <v>41</v>
      </c>
      <c r="G43" s="37" t="s">
        <v>38</v>
      </c>
      <c r="H43" s="46">
        <v>14000</v>
      </c>
      <c r="I43" s="41"/>
      <c r="J43" s="36">
        <f t="shared" si="0"/>
        <v>9907059.1999999993</v>
      </c>
    </row>
    <row r="44" spans="1:14" s="11" customFormat="1" ht="19.5" customHeight="1" x14ac:dyDescent="0.25">
      <c r="D44" s="8"/>
      <c r="E44" s="44">
        <v>44588</v>
      </c>
      <c r="F44" s="45" t="s">
        <v>42</v>
      </c>
      <c r="G44" s="37" t="s">
        <v>38</v>
      </c>
      <c r="H44" s="46">
        <v>10000</v>
      </c>
      <c r="I44" s="41"/>
      <c r="J44" s="36">
        <f t="shared" si="0"/>
        <v>9917059.1999999993</v>
      </c>
    </row>
    <row r="45" spans="1:14" s="11" customFormat="1" ht="19.5" customHeight="1" x14ac:dyDescent="0.25">
      <c r="D45" s="8"/>
      <c r="E45" s="44">
        <v>44588</v>
      </c>
      <c r="F45" s="45" t="s">
        <v>43</v>
      </c>
      <c r="G45" s="37" t="s">
        <v>38</v>
      </c>
      <c r="H45" s="46">
        <v>7500</v>
      </c>
      <c r="I45" s="41"/>
      <c r="J45" s="36">
        <f t="shared" si="0"/>
        <v>9924559.1999999993</v>
      </c>
    </row>
    <row r="46" spans="1:14" s="11" customFormat="1" ht="19.5" customHeight="1" x14ac:dyDescent="0.25">
      <c r="D46" s="8"/>
      <c r="E46" s="44">
        <v>44588</v>
      </c>
      <c r="F46" s="45" t="s">
        <v>44</v>
      </c>
      <c r="G46" s="37" t="s">
        <v>38</v>
      </c>
      <c r="H46" s="46">
        <v>6500</v>
      </c>
      <c r="I46" s="41"/>
      <c r="J46" s="36">
        <f t="shared" si="0"/>
        <v>9931059.1999999993</v>
      </c>
    </row>
    <row r="47" spans="1:14" s="11" customFormat="1" ht="19.5" customHeight="1" x14ac:dyDescent="0.25">
      <c r="D47" s="8"/>
      <c r="E47" s="44">
        <v>44588</v>
      </c>
      <c r="F47" s="45" t="s">
        <v>45</v>
      </c>
      <c r="G47" s="37" t="s">
        <v>38</v>
      </c>
      <c r="H47" s="46">
        <v>3500</v>
      </c>
      <c r="I47" s="41"/>
      <c r="J47" s="36">
        <f t="shared" si="0"/>
        <v>9934559.1999999993</v>
      </c>
    </row>
    <row r="48" spans="1:14" s="11" customFormat="1" ht="19.5" customHeight="1" x14ac:dyDescent="0.25">
      <c r="D48" s="8"/>
      <c r="E48" s="44">
        <v>44588</v>
      </c>
      <c r="F48" s="45" t="s">
        <v>46</v>
      </c>
      <c r="G48" s="37" t="s">
        <v>38</v>
      </c>
      <c r="H48" s="46">
        <v>1000</v>
      </c>
      <c r="I48" s="41"/>
      <c r="J48" s="36">
        <f t="shared" si="0"/>
        <v>9935559.1999999993</v>
      </c>
    </row>
    <row r="49" spans="4:96" s="11" customFormat="1" ht="19.5" customHeight="1" x14ac:dyDescent="0.25">
      <c r="D49" s="8"/>
      <c r="E49" s="44">
        <v>44592</v>
      </c>
      <c r="F49" s="45" t="s">
        <v>29</v>
      </c>
      <c r="G49" s="37" t="s">
        <v>13</v>
      </c>
      <c r="H49" s="46"/>
      <c r="I49" s="41">
        <v>83563.5</v>
      </c>
      <c r="J49" s="36">
        <f t="shared" si="0"/>
        <v>9851995.6999999993</v>
      </c>
    </row>
    <row r="50" spans="4:96" s="11" customFormat="1" ht="19.5" customHeight="1" x14ac:dyDescent="0.25">
      <c r="D50" s="8"/>
      <c r="E50" s="44">
        <v>44592</v>
      </c>
      <c r="F50" s="45" t="s">
        <v>30</v>
      </c>
      <c r="G50" s="37" t="s">
        <v>13</v>
      </c>
      <c r="H50" s="46"/>
      <c r="I50" s="41">
        <v>10760</v>
      </c>
      <c r="J50" s="36">
        <f t="shared" si="0"/>
        <v>9841235.6999999993</v>
      </c>
    </row>
    <row r="51" spans="4:96" s="11" customFormat="1" ht="19.5" customHeight="1" x14ac:dyDescent="0.25">
      <c r="D51" s="8"/>
      <c r="E51" s="44">
        <v>44592</v>
      </c>
      <c r="F51" s="45" t="s">
        <v>31</v>
      </c>
      <c r="G51" s="37" t="s">
        <v>13</v>
      </c>
      <c r="H51" s="46"/>
      <c r="I51" s="41">
        <v>920385</v>
      </c>
      <c r="J51" s="36">
        <f t="shared" si="0"/>
        <v>8920850.6999999993</v>
      </c>
    </row>
    <row r="52" spans="4:96" s="11" customFormat="1" ht="19.5" customHeight="1" x14ac:dyDescent="0.25">
      <c r="D52" s="8"/>
      <c r="E52" s="44">
        <v>44592</v>
      </c>
      <c r="F52" s="45" t="s">
        <v>32</v>
      </c>
      <c r="G52" s="37" t="s">
        <v>13</v>
      </c>
      <c r="H52" s="46"/>
      <c r="I52" s="41">
        <v>897446</v>
      </c>
      <c r="J52" s="36">
        <f t="shared" si="0"/>
        <v>8023404.6999999993</v>
      </c>
    </row>
    <row r="53" spans="4:96" s="11" customFormat="1" ht="18" customHeight="1" x14ac:dyDescent="0.25">
      <c r="D53" s="8"/>
      <c r="E53" s="44">
        <v>44592</v>
      </c>
      <c r="F53" s="40" t="s">
        <v>48</v>
      </c>
      <c r="G53" s="37" t="s">
        <v>16</v>
      </c>
      <c r="H53" s="38"/>
      <c r="I53" s="41">
        <v>8110.94</v>
      </c>
      <c r="J53" s="36">
        <f t="shared" si="0"/>
        <v>8015293.7599999988</v>
      </c>
    </row>
    <row r="54" spans="4:96" s="11" customFormat="1" ht="18" customHeight="1" x14ac:dyDescent="0.25">
      <c r="D54" s="8"/>
      <c r="E54" s="44">
        <v>44592</v>
      </c>
      <c r="F54" s="40" t="s">
        <v>47</v>
      </c>
      <c r="G54" s="37" t="s">
        <v>15</v>
      </c>
      <c r="H54" s="38"/>
      <c r="I54" s="41">
        <v>175</v>
      </c>
      <c r="J54" s="36">
        <f t="shared" si="0"/>
        <v>8015118.7599999988</v>
      </c>
    </row>
    <row r="55" spans="4:96" s="9" customFormat="1" ht="16.5" customHeight="1" x14ac:dyDescent="0.25">
      <c r="D55" s="8"/>
      <c r="E55" s="48"/>
      <c r="F55" s="49"/>
      <c r="G55" s="37" t="s">
        <v>14</v>
      </c>
      <c r="H55" s="47">
        <f>SUM(H26:H54)</f>
        <v>4972350</v>
      </c>
      <c r="I55" s="47">
        <f>SUM(I26:I54)</f>
        <v>2146850.3199999998</v>
      </c>
      <c r="J55" s="39">
        <f>SUM(J54)</f>
        <v>8015118.7599999988</v>
      </c>
    </row>
    <row r="56" spans="4:96" s="9" customFormat="1" ht="16.5" customHeight="1" x14ac:dyDescent="0.25">
      <c r="D56" s="23"/>
      <c r="E56" s="24"/>
      <c r="F56" s="25"/>
      <c r="G56" s="25"/>
      <c r="H56" s="26"/>
      <c r="I56" s="27"/>
      <c r="J56" s="28"/>
    </row>
    <row r="57" spans="4:96" s="9" customFormat="1" ht="16.5" customHeight="1" x14ac:dyDescent="0.25">
      <c r="D57" s="23"/>
      <c r="E57" s="24"/>
      <c r="F57" s="25"/>
      <c r="G57" s="25"/>
      <c r="H57" s="26"/>
      <c r="I57" s="27"/>
      <c r="J57" s="28"/>
    </row>
    <row r="58" spans="4:96" s="9" customFormat="1" ht="16.5" customHeight="1" x14ac:dyDescent="0.25">
      <c r="D58" s="23"/>
      <c r="E58" s="24"/>
      <c r="F58" s="25"/>
      <c r="G58" s="25"/>
      <c r="H58" s="26"/>
      <c r="I58" s="27"/>
      <c r="J58" s="28"/>
    </row>
    <row r="59" spans="4:96" s="9" customFormat="1" ht="16.5" customHeight="1" x14ac:dyDescent="0.25">
      <c r="D59" s="23"/>
      <c r="E59" s="24"/>
      <c r="F59" s="25"/>
      <c r="G59" s="25"/>
      <c r="H59" s="26"/>
      <c r="I59" s="27"/>
      <c r="J59" s="28"/>
    </row>
    <row r="60" spans="4:96" s="9" customFormat="1" ht="16.5" customHeight="1" x14ac:dyDescent="0.25">
      <c r="D60" s="23"/>
      <c r="F60" s="25"/>
      <c r="G60" s="25"/>
      <c r="H60" s="26"/>
      <c r="I60" s="27"/>
      <c r="J60" s="28"/>
    </row>
    <row r="61" spans="4:96" ht="24" customHeight="1" x14ac:dyDescent="0.2">
      <c r="D61" s="5"/>
      <c r="E61" s="21"/>
      <c r="F61" s="21"/>
      <c r="G61" s="5"/>
      <c r="H61" s="10"/>
      <c r="I61" s="10"/>
      <c r="J61" s="35"/>
      <c r="K61" s="15"/>
      <c r="L61" s="15"/>
      <c r="M61" s="15"/>
      <c r="N61" s="15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</row>
    <row r="62" spans="4:96" ht="24" customHeight="1" x14ac:dyDescent="0.2">
      <c r="E62" s="5"/>
      <c r="F62" s="6"/>
      <c r="G62" s="6"/>
      <c r="I62" s="4"/>
      <c r="J62" s="4"/>
    </row>
    <row r="63" spans="4:96" ht="24" customHeight="1" x14ac:dyDescent="0.2">
      <c r="E63" s="29"/>
      <c r="F63" s="30"/>
      <c r="G63" s="31"/>
      <c r="H63" s="32"/>
      <c r="I63" s="33"/>
      <c r="J63" s="13"/>
    </row>
    <row r="64" spans="4:96" ht="14.25" customHeight="1" x14ac:dyDescent="0.2">
      <c r="E64" s="34"/>
      <c r="F64" s="31"/>
      <c r="G64" s="31"/>
      <c r="H64" s="68"/>
      <c r="I64" s="68"/>
      <c r="J64" s="68"/>
      <c r="K64" s="33"/>
      <c r="L64" s="33"/>
    </row>
    <row r="65" spans="4:12" ht="19.5" customHeight="1" x14ac:dyDescent="0.2">
      <c r="E65" s="34"/>
      <c r="F65" s="31"/>
      <c r="G65" s="31"/>
      <c r="H65" s="68"/>
      <c r="I65" s="68"/>
      <c r="J65" s="68"/>
      <c r="K65" s="33"/>
      <c r="L65" s="33"/>
    </row>
    <row r="66" spans="4:12" ht="24" customHeight="1" x14ac:dyDescent="0.2">
      <c r="D66" s="7"/>
      <c r="E66" s="6"/>
      <c r="F66" s="6"/>
      <c r="G66" s="3"/>
      <c r="H66" s="4"/>
      <c r="I66" s="4"/>
      <c r="J66" s="4"/>
    </row>
    <row r="67" spans="4:12" ht="24" customHeight="1" x14ac:dyDescent="0.2">
      <c r="D67" s="52"/>
      <c r="E67" s="52"/>
      <c r="F67" s="52"/>
      <c r="G67" s="52"/>
      <c r="H67" s="52"/>
      <c r="I67" s="52"/>
      <c r="J67" s="4"/>
    </row>
    <row r="68" spans="4:12" ht="24" customHeight="1" x14ac:dyDescent="0.2">
      <c r="D68" s="52"/>
      <c r="E68" s="52"/>
      <c r="F68" s="52"/>
      <c r="G68" s="52"/>
      <c r="H68" s="52"/>
      <c r="I68" s="52"/>
      <c r="J68" s="4"/>
    </row>
    <row r="69" spans="4:12" ht="24" customHeight="1" x14ac:dyDescent="0.2">
      <c r="D69" s="7"/>
      <c r="E69" s="6"/>
      <c r="F69" s="6"/>
      <c r="G69" s="3"/>
      <c r="H69" s="4"/>
      <c r="I69" s="4"/>
      <c r="J69" s="4"/>
    </row>
    <row r="70" spans="4:12" ht="24" customHeight="1" x14ac:dyDescent="0.2">
      <c r="D70" s="7"/>
      <c r="E70" s="6"/>
      <c r="F70" s="6"/>
      <c r="G70" s="3"/>
      <c r="H70" s="4"/>
      <c r="I70" s="4"/>
      <c r="J70" s="4"/>
    </row>
    <row r="71" spans="4:12" ht="24" customHeight="1" x14ac:dyDescent="0.2">
      <c r="D71" s="5"/>
      <c r="E71" s="6"/>
      <c r="F71" s="6"/>
      <c r="G71" s="3"/>
      <c r="H71" s="4"/>
      <c r="I71" s="4"/>
      <c r="J71" s="4"/>
    </row>
    <row r="72" spans="4:12" ht="24" customHeight="1" x14ac:dyDescent="0.2">
      <c r="D72" s="70"/>
      <c r="E72" s="70"/>
      <c r="F72" s="70"/>
      <c r="G72" s="70"/>
      <c r="H72" s="70"/>
      <c r="I72" s="70"/>
      <c r="J72" s="70"/>
    </row>
    <row r="73" spans="4:12" ht="24" customHeight="1" x14ac:dyDescent="0.2">
      <c r="D73" s="69"/>
      <c r="E73" s="69"/>
      <c r="F73" s="69"/>
      <c r="G73" s="69"/>
      <c r="H73" s="69"/>
      <c r="I73" s="69"/>
      <c r="J73" s="69"/>
    </row>
    <row r="74" spans="4:12" ht="24" customHeight="1" x14ac:dyDescent="0.2">
      <c r="D74" s="53"/>
      <c r="E74" s="53"/>
      <c r="F74" s="53"/>
      <c r="G74" s="53"/>
      <c r="H74" s="53"/>
      <c r="I74" s="53"/>
      <c r="J74" s="53"/>
    </row>
    <row r="75" spans="4:12" ht="24" customHeight="1" x14ac:dyDescent="0.2">
      <c r="D75" s="53"/>
      <c r="E75" s="53"/>
      <c r="F75" s="53"/>
      <c r="G75" s="53"/>
      <c r="H75" s="53"/>
      <c r="I75" s="53"/>
      <c r="J75" s="53"/>
    </row>
    <row r="76" spans="4:12" ht="24" customHeight="1" x14ac:dyDescent="0.2">
      <c r="D76" s="53"/>
      <c r="E76" s="53"/>
      <c r="F76" s="53"/>
      <c r="G76" s="53"/>
      <c r="H76" s="53"/>
      <c r="I76" s="53"/>
      <c r="J76" s="53"/>
    </row>
    <row r="77" spans="4:12" ht="20.25" x14ac:dyDescent="0.2">
      <c r="D77" s="53"/>
      <c r="E77" s="53"/>
      <c r="F77" s="53"/>
      <c r="G77" s="53"/>
      <c r="H77" s="53"/>
      <c r="I77" s="53"/>
      <c r="J77" s="53"/>
    </row>
    <row r="92" spans="4:4" ht="13.5" thickBot="1" x14ac:dyDescent="0.25"/>
    <row r="93" spans="4:4" ht="15" x14ac:dyDescent="0.2">
      <c r="D93" s="2"/>
    </row>
  </sheetData>
  <mergeCells count="22">
    <mergeCell ref="H65:J65"/>
    <mergeCell ref="D77:J77"/>
    <mergeCell ref="D73:J73"/>
    <mergeCell ref="D75:J75"/>
    <mergeCell ref="D74:J74"/>
    <mergeCell ref="D72:J72"/>
    <mergeCell ref="E55:F55"/>
    <mergeCell ref="C15:K15"/>
    <mergeCell ref="C16:K16"/>
    <mergeCell ref="D67:I67"/>
    <mergeCell ref="D76:J76"/>
    <mergeCell ref="D68:I6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4:J64"/>
  </mergeCells>
  <phoneticPr fontId="2" type="noConversion"/>
  <printOptions horizontalCentered="1"/>
  <pageMargins left="0.39370078740157483" right="0.15748031496062992" top="0.81059055118110246" bottom="0.19685039370078741" header="0" footer="0"/>
  <pageSetup paperSize="9" scale="3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2021-07-07T16:02:13Z</cp:lastPrinted>
  <dcterms:created xsi:type="dcterms:W3CDTF">2006-07-11T17:39:34Z</dcterms:created>
  <dcterms:modified xsi:type="dcterms:W3CDTF">2022-02-09T15:25:54Z</dcterms:modified>
</cp:coreProperties>
</file>