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Reporte de Ingresos y Gastos\Operaciones\"/>
    </mc:Choice>
  </mc:AlternateContent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Operaciones'!$C$7:$L$89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61" i="1" l="1"/>
  <c r="J62" i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79" i="1" l="1"/>
  <c r="I79" i="1"/>
  <c r="H79" i="1"/>
</calcChain>
</file>

<file path=xl/sharedStrings.xml><?xml version="1.0" encoding="utf-8"?>
<sst xmlns="http://schemas.openxmlformats.org/spreadsheetml/2006/main" count="119" uniqueCount="71">
  <si>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</si>
  <si>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</si>
  <si>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</si>
  <si>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</si>
  <si>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</si>
  <si>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</si>
  <si>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</si>
  <si>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</si>
  <si>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</si>
  <si>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</si>
  <si>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</si>
  <si>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</si>
  <si>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</si>
  <si>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</si>
  <si>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221636</t>
  </si>
  <si>
    <t>CHEQUE</t>
  </si>
  <si>
    <t>221637</t>
  </si>
  <si>
    <t>221638</t>
  </si>
  <si>
    <t>221639</t>
  </si>
  <si>
    <t>221640</t>
  </si>
  <si>
    <t>221641</t>
  </si>
  <si>
    <t>221642</t>
  </si>
  <si>
    <t>221643</t>
  </si>
  <si>
    <t>221644</t>
  </si>
  <si>
    <t>221645</t>
  </si>
  <si>
    <t>221646</t>
  </si>
  <si>
    <t>221647</t>
  </si>
  <si>
    <t>221649</t>
  </si>
  <si>
    <t>221650</t>
  </si>
  <si>
    <t>221651</t>
  </si>
  <si>
    <t>221652</t>
  </si>
  <si>
    <t>221653</t>
  </si>
  <si>
    <t>221657</t>
  </si>
  <si>
    <t>221658</t>
  </si>
  <si>
    <t>221659</t>
  </si>
  <si>
    <t>221660</t>
  </si>
  <si>
    <t>221661</t>
  </si>
  <si>
    <t>221662</t>
  </si>
  <si>
    <t>221663</t>
  </si>
  <si>
    <t>221664</t>
  </si>
  <si>
    <t>221665</t>
  </si>
  <si>
    <t>221666</t>
  </si>
  <si>
    <t>221667</t>
  </si>
  <si>
    <t>221668</t>
  </si>
  <si>
    <t>221669</t>
  </si>
  <si>
    <t>221670</t>
  </si>
  <si>
    <t>221672</t>
  </si>
  <si>
    <t>221673</t>
  </si>
  <si>
    <t>178220015815856</t>
  </si>
  <si>
    <t>TRANSFERENCIA</t>
  </si>
  <si>
    <t>220207452810070004</t>
  </si>
  <si>
    <t>4542000000067</t>
  </si>
  <si>
    <t>25789008454</t>
  </si>
  <si>
    <t>DEPOSITO</t>
  </si>
  <si>
    <t>220222003540080549</t>
  </si>
  <si>
    <t>220222003540080546</t>
  </si>
  <si>
    <t>220222003540080553</t>
  </si>
  <si>
    <t>220222003540080559</t>
  </si>
  <si>
    <t>220222003540080556</t>
  </si>
  <si>
    <t>220222003540080562</t>
  </si>
  <si>
    <t>220222003540080567</t>
  </si>
  <si>
    <t>220222003540080570</t>
  </si>
  <si>
    <t>220222003540080573</t>
  </si>
  <si>
    <t>220222003540080577</t>
  </si>
  <si>
    <t>220222003540080580</t>
  </si>
  <si>
    <t>220223000120310282</t>
  </si>
  <si>
    <t>4524000007802</t>
  </si>
  <si>
    <t>220224000120310443</t>
  </si>
  <si>
    <t>COMISION BANCARIA POR EL 0.15%</t>
  </si>
  <si>
    <t>COMISION MANEJO DE CUENTA</t>
  </si>
  <si>
    <t xml:space="preserve">  Del 01 al 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</si>
</sst>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3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4" xfId="0" applyFont="1" applyBorder="1"/>
    <xf numFmtId="164" fontId="10" fillId="0" borderId="4" xfId="2" applyNumberFormat="1" applyFont="1" applyBorder="1"/>
    <xf numFmtId="164" fontId="10" fillId="0" borderId="5" xfId="5" applyNumberFormat="1" applyFont="1" applyBorder="1"/>
    <xf numFmtId="4" fontId="10" fillId="3" borderId="17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/>
    </xf>
    <xf numFmtId="164" fontId="10" fillId="0" borderId="11" xfId="2" applyNumberFormat="1" applyFont="1" applyBorder="1"/>
    <xf numFmtId="164" fontId="10" fillId="0" borderId="4" xfId="5" applyNumberFormat="1" applyFont="1" applyBorder="1"/>
    <xf numFmtId="164" fontId="10" fillId="0" borderId="4" xfId="0" applyNumberFormat="1" applyFont="1" applyBorder="1"/>
    <xf numFmtId="0" fontId="10" fillId="3" borderId="4" xfId="0" applyFont="1" applyFill="1" applyBorder="1"/>
    <xf numFmtId="14" fontId="18" fillId="0" borderId="19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164" fontId="10" fillId="0" borderId="20" xfId="0" applyNumberFormat="1" applyFont="1" applyBorder="1"/>
    <xf numFmtId="0" fontId="8" fillId="3" borderId="21" xfId="0" applyFont="1" applyFill="1" applyBorder="1" applyAlignment="1">
      <alignment horizontal="center" vertical="center"/>
    </xf>
    <xf numFmtId="164" fontId="12" fillId="0" borderId="4" xfId="0" applyNumberFormat="1" applyFont="1" applyBorder="1"/>
    <xf numFmtId="4" fontId="3" fillId="3" borderId="1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0" borderId="22" xfId="0" applyNumberFormat="1" applyFont="1" applyBorder="1" applyAlignment="1">
      <alignment horizontal="center"/>
    </xf>
    <xf numFmtId="14" fontId="16" fillId="0" borderId="23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3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511969</xdr:colOff>
      <xdr:row>81</xdr:row>
      <xdr:rowOff>142875</xdr:rowOff>
    </xdr:from>
    <xdr:to>
      <xdr:col>6</xdr:col>
      <xdr:colOff>336427</xdr:colOff>
      <xdr:row>88</xdr:row>
      <xdr:rowOff>142875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" t="7317" r="-263" b="20976"/>
        <a:stretch/>
      </xdr:blipFill>
      <xdr:spPr>
        <a:xfrm>
          <a:off x="2393157" y="18252281"/>
          <a:ext cx="4527426" cy="1750219"/>
        </a:xfrm>
        <a:prstGeom prst="rect">
          <a:avLst/>
        </a:prstGeom>
      </xdr:spPr>
    </xdr:pic>
    <xdr:clientData/>
  </xdr:twoCellAnchor>
  <xdr:twoCellAnchor editAs="oneCell">
    <xdr:from>
      <xdr:col>6</xdr:col>
      <xdr:colOff>3559968</xdr:colOff>
      <xdr:row>80</xdr:row>
      <xdr:rowOff>11906</xdr:rowOff>
    </xdr:from>
    <xdr:to>
      <xdr:col>9</xdr:col>
      <xdr:colOff>439944</xdr:colOff>
      <xdr:row>88</xdr:row>
      <xdr:rowOff>210808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00"/>
        <a:stretch/>
      </xdr:blipFill>
      <xdr:spPr>
        <a:xfrm>
          <a:off x="10144124" y="17907000"/>
          <a:ext cx="3797508" cy="2163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17"/>
  <sheetViews>
    <sheetView tabSelected="1" view="pageBreakPreview" topLeftCell="A71" zoomScale="80" zoomScaleNormal="70" zoomScaleSheetLayoutView="80" workbookViewId="0">
      <selection activeCell="G88" sqref="G88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2" customWidth="1"/>
    <col min="6" max="6" width="35.85546875" style="22" customWidth="1"/>
    <col min="7" max="7" width="67" style="1" customWidth="1"/>
    <col min="8" max="8" width="19.140625" style="1" customWidth="1"/>
    <col min="9" max="9" width="17.7109375" style="1" customWidth="1"/>
    <col min="10" max="10" width="24.42578125" style="1" customWidth="1"/>
    <col min="11" max="14" width="9.140625" style="13"/>
    <col min="15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64" t="s">
        <v>9</v>
      </c>
      <c r="D15" s="64"/>
      <c r="E15" s="64"/>
      <c r="F15" s="64"/>
      <c r="G15" s="64"/>
      <c r="H15" s="64"/>
      <c r="I15" s="64"/>
      <c r="J15" s="64"/>
      <c r="K15" s="64"/>
    </row>
    <row r="16" spans="3:11" s="13" customFormat="1" ht="19.5" x14ac:dyDescent="0.2">
      <c r="C16" s="65" t="s">
        <v>10</v>
      </c>
      <c r="D16" s="65"/>
      <c r="E16" s="65"/>
      <c r="F16" s="65"/>
      <c r="G16" s="65"/>
      <c r="H16" s="65"/>
      <c r="I16" s="65"/>
      <c r="J16" s="65"/>
      <c r="K16" s="65"/>
    </row>
    <row r="17" spans="1:14" s="13" customFormat="1" ht="20.25" x14ac:dyDescent="0.2">
      <c r="D17" s="69"/>
      <c r="E17" s="70"/>
      <c r="F17" s="70"/>
      <c r="G17" s="70"/>
      <c r="H17" s="70"/>
      <c r="I17" s="70"/>
      <c r="J17" s="70"/>
    </row>
    <row r="18" spans="1:14" s="13" customFormat="1" x14ac:dyDescent="0.2">
      <c r="D18" s="14"/>
      <c r="E18" s="14"/>
      <c r="F18" s="14"/>
      <c r="G18" s="14"/>
      <c r="H18" s="14"/>
      <c r="I18" s="14"/>
      <c r="J18" s="14"/>
    </row>
    <row r="19" spans="1:14" s="13" customFormat="1" ht="18" x14ac:dyDescent="0.2">
      <c r="C19" s="80" t="s">
        <v>2</v>
      </c>
      <c r="D19" s="80"/>
      <c r="E19" s="80"/>
      <c r="F19" s="80"/>
      <c r="G19" s="80"/>
      <c r="H19" s="80"/>
      <c r="I19" s="80"/>
      <c r="J19" s="80"/>
      <c r="K19" s="80"/>
    </row>
    <row r="20" spans="1:14" s="13" customFormat="1" ht="18" x14ac:dyDescent="0.2">
      <c r="A20" s="16" t="s">
        <v>7</v>
      </c>
      <c r="C20" s="80" t="s">
        <v>11</v>
      </c>
      <c r="D20" s="80"/>
      <c r="E20" s="80"/>
      <c r="F20" s="80"/>
      <c r="G20" s="80"/>
      <c r="H20" s="80"/>
      <c r="I20" s="80"/>
      <c r="J20" s="80"/>
      <c r="K20" s="80"/>
    </row>
    <row r="21" spans="1:14" s="13" customFormat="1" ht="18" customHeight="1" x14ac:dyDescent="0.2">
      <c r="C21" s="80" t="s">
        <v>70</v>
      </c>
      <c r="D21" s="80"/>
      <c r="E21" s="80"/>
      <c r="F21" s="80"/>
      <c r="G21" s="80"/>
      <c r="H21" s="80"/>
      <c r="I21" s="80"/>
      <c r="J21" s="80"/>
      <c r="K21" s="80"/>
    </row>
    <row r="22" spans="1:14" s="13" customFormat="1" ht="19.5" customHeight="1" thickBot="1" x14ac:dyDescent="0.25">
      <c r="E22" s="20"/>
      <c r="F22" s="20"/>
    </row>
    <row r="23" spans="1:14" s="3" customFormat="1" ht="36.75" customHeight="1" thickBot="1" x14ac:dyDescent="0.25">
      <c r="A23" s="9"/>
      <c r="B23" s="9"/>
      <c r="C23" s="9"/>
      <c r="D23" s="67"/>
      <c r="E23" s="76" t="s">
        <v>12</v>
      </c>
      <c r="F23" s="77"/>
      <c r="G23" s="78"/>
      <c r="H23" s="73"/>
      <c r="I23" s="74"/>
      <c r="J23" s="75"/>
      <c r="K23" s="9"/>
      <c r="L23" s="9"/>
      <c r="M23" s="9"/>
      <c r="N23" s="9"/>
    </row>
    <row r="24" spans="1:14" s="3" customFormat="1" ht="37.5" customHeight="1" thickBot="1" x14ac:dyDescent="0.25">
      <c r="A24" s="9"/>
      <c r="B24" s="9"/>
      <c r="C24" s="9"/>
      <c r="D24" s="68"/>
      <c r="E24" s="79"/>
      <c r="F24" s="79"/>
      <c r="G24" s="38"/>
      <c r="H24" s="71" t="s">
        <v>6</v>
      </c>
      <c r="I24" s="72"/>
      <c r="J24" s="39">
        <v>8015118.7599999998</v>
      </c>
      <c r="K24" s="9"/>
      <c r="L24" s="9"/>
      <c r="M24" s="9"/>
      <c r="N24" s="9"/>
    </row>
    <row r="25" spans="1:14" s="3" customFormat="1" ht="45.75" customHeight="1" thickBot="1" x14ac:dyDescent="0.25">
      <c r="A25" s="9"/>
      <c r="B25" s="9"/>
      <c r="C25" s="9"/>
      <c r="D25" s="68"/>
      <c r="E25" s="38" t="s">
        <v>3</v>
      </c>
      <c r="F25" s="38" t="s">
        <v>4</v>
      </c>
      <c r="G25" s="40" t="s">
        <v>5</v>
      </c>
      <c r="H25" s="38" t="s">
        <v>0</v>
      </c>
      <c r="I25" s="38" t="s">
        <v>1</v>
      </c>
      <c r="J25" s="38"/>
      <c r="K25" s="9"/>
      <c r="L25" s="9"/>
      <c r="M25" s="9"/>
      <c r="N25" s="9"/>
    </row>
    <row r="26" spans="1:14" s="3" customFormat="1" ht="17.25" customHeight="1" x14ac:dyDescent="0.25">
      <c r="A26" s="9"/>
      <c r="B26" s="9"/>
      <c r="C26" s="9"/>
      <c r="D26" s="8"/>
      <c r="E26" s="41">
        <v>44593</v>
      </c>
      <c r="F26" s="42" t="s">
        <v>14</v>
      </c>
      <c r="G26" s="43" t="s">
        <v>15</v>
      </c>
      <c r="H26" s="44"/>
      <c r="I26" s="45">
        <v>23537.59</v>
      </c>
      <c r="J26" s="46">
        <f>SUM(J24+H26-I26)</f>
        <v>7991581.1699999999</v>
      </c>
      <c r="K26" s="9"/>
      <c r="L26" s="9"/>
      <c r="M26" s="9"/>
      <c r="N26" s="9"/>
    </row>
    <row r="27" spans="1:14" s="3" customFormat="1" ht="18" customHeight="1" x14ac:dyDescent="0.25">
      <c r="A27" s="9"/>
      <c r="B27" s="9"/>
      <c r="C27" s="9"/>
      <c r="D27" s="37"/>
      <c r="E27" s="41">
        <v>44593</v>
      </c>
      <c r="F27" s="47" t="s">
        <v>16</v>
      </c>
      <c r="G27" s="43" t="s">
        <v>15</v>
      </c>
      <c r="H27" s="48"/>
      <c r="I27" s="45">
        <v>3368.47</v>
      </c>
      <c r="J27" s="46">
        <f>SUM(J26+H27-I27)</f>
        <v>7988212.7000000002</v>
      </c>
      <c r="K27" s="9"/>
      <c r="L27" s="9"/>
      <c r="M27" s="9"/>
      <c r="N27" s="9"/>
    </row>
    <row r="28" spans="1:14" s="3" customFormat="1" ht="21" customHeight="1" x14ac:dyDescent="0.25">
      <c r="A28" s="9"/>
      <c r="B28" s="9"/>
      <c r="C28" s="9"/>
      <c r="D28" s="37"/>
      <c r="E28" s="41">
        <v>44593</v>
      </c>
      <c r="F28" s="47" t="s">
        <v>17</v>
      </c>
      <c r="G28" s="43" t="s">
        <v>15</v>
      </c>
      <c r="H28" s="48"/>
      <c r="I28" s="45">
        <v>2239.39</v>
      </c>
      <c r="J28" s="46">
        <f>SUM(J27+H28-I28)</f>
        <v>7985973.3100000005</v>
      </c>
      <c r="K28" s="9"/>
      <c r="L28" s="9"/>
      <c r="M28" s="9"/>
      <c r="N28" s="9"/>
    </row>
    <row r="29" spans="1:14" s="11" customFormat="1" ht="19.5" customHeight="1" x14ac:dyDescent="0.25">
      <c r="D29" s="36"/>
      <c r="E29" s="41">
        <v>44593</v>
      </c>
      <c r="F29" s="47" t="s">
        <v>18</v>
      </c>
      <c r="G29" s="43" t="s">
        <v>15</v>
      </c>
      <c r="H29" s="48"/>
      <c r="I29" s="45">
        <v>87682.35</v>
      </c>
      <c r="J29" s="46">
        <f>SUM(J28+H29-I29)</f>
        <v>7898290.9600000009</v>
      </c>
    </row>
    <row r="30" spans="1:14" s="11" customFormat="1" ht="18" customHeight="1" x14ac:dyDescent="0.25">
      <c r="D30" s="8"/>
      <c r="E30" s="41">
        <v>44594</v>
      </c>
      <c r="F30" s="42" t="s">
        <v>19</v>
      </c>
      <c r="G30" s="43" t="s">
        <v>15</v>
      </c>
      <c r="H30" s="44"/>
      <c r="I30" s="45">
        <v>4500000</v>
      </c>
      <c r="J30" s="46">
        <f t="shared" ref="J30:J78" si="0">SUM(J29+H30-I30)</f>
        <v>3398290.9600000009</v>
      </c>
    </row>
    <row r="31" spans="1:14" s="11" customFormat="1" ht="18" customHeight="1" x14ac:dyDescent="0.25">
      <c r="D31" s="8"/>
      <c r="E31" s="41">
        <v>44596</v>
      </c>
      <c r="F31" s="42" t="s">
        <v>48</v>
      </c>
      <c r="G31" s="43" t="s">
        <v>49</v>
      </c>
      <c r="H31" s="44">
        <v>16740000</v>
      </c>
      <c r="I31" s="45"/>
      <c r="J31" s="46">
        <f t="shared" si="0"/>
        <v>20138290.960000001</v>
      </c>
    </row>
    <row r="32" spans="1:14" s="11" customFormat="1" ht="18" customHeight="1" x14ac:dyDescent="0.25">
      <c r="D32" s="8"/>
      <c r="E32" s="41">
        <v>44599</v>
      </c>
      <c r="F32" s="42" t="s">
        <v>50</v>
      </c>
      <c r="G32" s="43" t="s">
        <v>49</v>
      </c>
      <c r="H32" s="44">
        <v>1174025.93</v>
      </c>
      <c r="I32" s="45"/>
      <c r="J32" s="46">
        <f t="shared" si="0"/>
        <v>21312316.890000001</v>
      </c>
    </row>
    <row r="33" spans="4:10" s="11" customFormat="1" ht="18" customHeight="1" x14ac:dyDescent="0.25">
      <c r="D33" s="8"/>
      <c r="E33" s="41">
        <v>44600</v>
      </c>
      <c r="F33" s="42" t="s">
        <v>20</v>
      </c>
      <c r="G33" s="43" t="s">
        <v>15</v>
      </c>
      <c r="H33" s="49"/>
      <c r="I33" s="45">
        <v>1579828.8</v>
      </c>
      <c r="J33" s="46">
        <f t="shared" si="0"/>
        <v>19732488.09</v>
      </c>
    </row>
    <row r="34" spans="4:10" s="11" customFormat="1" ht="18" customHeight="1" x14ac:dyDescent="0.25">
      <c r="D34" s="8"/>
      <c r="E34" s="41">
        <v>44600</v>
      </c>
      <c r="F34" s="42" t="s">
        <v>21</v>
      </c>
      <c r="G34" s="43" t="s">
        <v>15</v>
      </c>
      <c r="H34" s="49"/>
      <c r="I34" s="45">
        <v>1242622.5</v>
      </c>
      <c r="J34" s="46">
        <f t="shared" si="0"/>
        <v>18489865.59</v>
      </c>
    </row>
    <row r="35" spans="4:10" s="11" customFormat="1" ht="17.100000000000001" customHeight="1" x14ac:dyDescent="0.25">
      <c r="D35" s="8"/>
      <c r="E35" s="41">
        <v>44600</v>
      </c>
      <c r="F35" s="42" t="s">
        <v>22</v>
      </c>
      <c r="G35" s="43" t="s">
        <v>15</v>
      </c>
      <c r="H35" s="49"/>
      <c r="I35" s="45">
        <v>3130886.35</v>
      </c>
      <c r="J35" s="46">
        <f t="shared" si="0"/>
        <v>15358979.24</v>
      </c>
    </row>
    <row r="36" spans="4:10" s="9" customFormat="1" ht="17.100000000000001" customHeight="1" x14ac:dyDescent="0.25">
      <c r="D36" s="8"/>
      <c r="E36" s="41">
        <v>44600</v>
      </c>
      <c r="F36" s="42" t="s">
        <v>23</v>
      </c>
      <c r="G36" s="43" t="s">
        <v>15</v>
      </c>
      <c r="H36" s="49"/>
      <c r="I36" s="49">
        <v>931970.89</v>
      </c>
      <c r="J36" s="46">
        <f t="shared" si="0"/>
        <v>14427008.35</v>
      </c>
    </row>
    <row r="37" spans="4:10" s="9" customFormat="1" ht="17.100000000000001" customHeight="1" x14ac:dyDescent="0.25">
      <c r="D37" s="8"/>
      <c r="E37" s="41">
        <v>44600</v>
      </c>
      <c r="F37" s="42" t="s">
        <v>24</v>
      </c>
      <c r="G37" s="43" t="s">
        <v>15</v>
      </c>
      <c r="H37" s="49"/>
      <c r="I37" s="49">
        <v>579125</v>
      </c>
      <c r="J37" s="46">
        <f t="shared" si="0"/>
        <v>13847883.35</v>
      </c>
    </row>
    <row r="38" spans="4:10" s="9" customFormat="1" ht="17.100000000000001" customHeight="1" x14ac:dyDescent="0.25">
      <c r="D38" s="8"/>
      <c r="E38" s="41">
        <v>44600</v>
      </c>
      <c r="F38" s="42" t="s">
        <v>25</v>
      </c>
      <c r="G38" s="43" t="s">
        <v>15</v>
      </c>
      <c r="H38" s="49"/>
      <c r="I38" s="49">
        <v>406432.75</v>
      </c>
      <c r="J38" s="46">
        <f t="shared" si="0"/>
        <v>13441450.6</v>
      </c>
    </row>
    <row r="39" spans="4:10" s="9" customFormat="1" ht="17.100000000000001" customHeight="1" x14ac:dyDescent="0.25">
      <c r="D39" s="8"/>
      <c r="E39" s="41">
        <v>44600</v>
      </c>
      <c r="F39" s="42" t="s">
        <v>26</v>
      </c>
      <c r="G39" s="43" t="s">
        <v>15</v>
      </c>
      <c r="H39" s="49"/>
      <c r="I39" s="49">
        <v>209106.5</v>
      </c>
      <c r="J39" s="46">
        <f t="shared" si="0"/>
        <v>13232344.1</v>
      </c>
    </row>
    <row r="40" spans="4:10" s="9" customFormat="1" ht="17.100000000000001" customHeight="1" x14ac:dyDescent="0.25">
      <c r="D40" s="8"/>
      <c r="E40" s="41">
        <v>44600</v>
      </c>
      <c r="F40" s="42" t="s">
        <v>27</v>
      </c>
      <c r="G40" s="43" t="s">
        <v>15</v>
      </c>
      <c r="H40" s="49"/>
      <c r="I40" s="49">
        <v>136996</v>
      </c>
      <c r="J40" s="46">
        <f t="shared" si="0"/>
        <v>13095348.1</v>
      </c>
    </row>
    <row r="41" spans="4:10" s="9" customFormat="1" ht="17.100000000000001" customHeight="1" x14ac:dyDescent="0.25">
      <c r="D41" s="8"/>
      <c r="E41" s="41">
        <v>44600</v>
      </c>
      <c r="F41" s="42" t="s">
        <v>28</v>
      </c>
      <c r="G41" s="43" t="s">
        <v>15</v>
      </c>
      <c r="H41" s="49"/>
      <c r="I41" s="49">
        <v>125656</v>
      </c>
      <c r="J41" s="46">
        <f t="shared" si="0"/>
        <v>12969692.1</v>
      </c>
    </row>
    <row r="42" spans="4:10" s="9" customFormat="1" ht="17.100000000000001" customHeight="1" x14ac:dyDescent="0.25">
      <c r="D42" s="8"/>
      <c r="E42" s="41">
        <v>44600</v>
      </c>
      <c r="F42" s="42" t="s">
        <v>29</v>
      </c>
      <c r="G42" s="43" t="s">
        <v>15</v>
      </c>
      <c r="H42" s="49"/>
      <c r="I42" s="49">
        <v>111707.68</v>
      </c>
      <c r="J42" s="46">
        <f t="shared" si="0"/>
        <v>12857984.42</v>
      </c>
    </row>
    <row r="43" spans="4:10" s="9" customFormat="1" ht="17.100000000000001" customHeight="1" x14ac:dyDescent="0.25">
      <c r="D43" s="8"/>
      <c r="E43" s="41">
        <v>44600</v>
      </c>
      <c r="F43" s="42" t="s">
        <v>30</v>
      </c>
      <c r="G43" s="43" t="s">
        <v>15</v>
      </c>
      <c r="H43" s="49"/>
      <c r="I43" s="49">
        <v>76500</v>
      </c>
      <c r="J43" s="46">
        <f t="shared" si="0"/>
        <v>12781484.42</v>
      </c>
    </row>
    <row r="44" spans="4:10" s="9" customFormat="1" ht="17.100000000000001" customHeight="1" x14ac:dyDescent="0.25">
      <c r="D44" s="8"/>
      <c r="E44" s="41">
        <v>44600</v>
      </c>
      <c r="F44" s="42" t="s">
        <v>31</v>
      </c>
      <c r="G44" s="43" t="s">
        <v>15</v>
      </c>
      <c r="H44" s="49"/>
      <c r="I44" s="49">
        <v>74244</v>
      </c>
      <c r="J44" s="46">
        <f t="shared" si="0"/>
        <v>12707240.42</v>
      </c>
    </row>
    <row r="45" spans="4:10" s="9" customFormat="1" ht="17.100000000000001" customHeight="1" x14ac:dyDescent="0.25">
      <c r="D45" s="8"/>
      <c r="E45" s="41">
        <v>44600</v>
      </c>
      <c r="F45" s="42" t="s">
        <v>32</v>
      </c>
      <c r="G45" s="43" t="s">
        <v>15</v>
      </c>
      <c r="H45" s="49"/>
      <c r="I45" s="49">
        <v>9850.2099999999991</v>
      </c>
      <c r="J45" s="46">
        <f t="shared" si="0"/>
        <v>12697390.209999999</v>
      </c>
    </row>
    <row r="46" spans="4:10" s="9" customFormat="1" ht="17.100000000000001" customHeight="1" x14ac:dyDescent="0.25">
      <c r="D46" s="8"/>
      <c r="E46" s="41">
        <v>44600</v>
      </c>
      <c r="F46" s="42" t="s">
        <v>33</v>
      </c>
      <c r="G46" s="43" t="s">
        <v>15</v>
      </c>
      <c r="H46" s="49"/>
      <c r="I46" s="49">
        <v>1015218</v>
      </c>
      <c r="J46" s="46">
        <f t="shared" si="0"/>
        <v>11682172.209999999</v>
      </c>
    </row>
    <row r="47" spans="4:10" s="9" customFormat="1" ht="17.100000000000001" customHeight="1" x14ac:dyDescent="0.25">
      <c r="D47" s="8"/>
      <c r="E47" s="41">
        <v>44600</v>
      </c>
      <c r="F47" s="42" t="s">
        <v>34</v>
      </c>
      <c r="G47" s="43" t="s">
        <v>15</v>
      </c>
      <c r="H47" s="49"/>
      <c r="I47" s="49">
        <v>94319.32</v>
      </c>
      <c r="J47" s="46">
        <f t="shared" si="0"/>
        <v>11587852.889999999</v>
      </c>
    </row>
    <row r="48" spans="4:10" s="9" customFormat="1" ht="17.100000000000001" customHeight="1" x14ac:dyDescent="0.25">
      <c r="D48" s="8"/>
      <c r="E48" s="41">
        <v>44600</v>
      </c>
      <c r="F48" s="42" t="s">
        <v>35</v>
      </c>
      <c r="G48" s="43" t="s">
        <v>15</v>
      </c>
      <c r="H48" s="49"/>
      <c r="I48" s="49">
        <v>16722.7</v>
      </c>
      <c r="J48" s="46">
        <f t="shared" si="0"/>
        <v>11571130.189999999</v>
      </c>
    </row>
    <row r="49" spans="4:10" s="9" customFormat="1" ht="17.100000000000001" customHeight="1" x14ac:dyDescent="0.25">
      <c r="D49" s="8"/>
      <c r="E49" s="41">
        <v>44600</v>
      </c>
      <c r="F49" s="42" t="s">
        <v>36</v>
      </c>
      <c r="G49" s="43" t="s">
        <v>15</v>
      </c>
      <c r="H49" s="49"/>
      <c r="I49" s="49">
        <v>56027.72</v>
      </c>
      <c r="J49" s="46">
        <f t="shared" si="0"/>
        <v>11515102.469999999</v>
      </c>
    </row>
    <row r="50" spans="4:10" s="9" customFormat="1" ht="17.100000000000001" customHeight="1" x14ac:dyDescent="0.25">
      <c r="D50" s="8"/>
      <c r="E50" s="41">
        <v>44600</v>
      </c>
      <c r="F50" s="42" t="s">
        <v>37</v>
      </c>
      <c r="G50" s="43" t="s">
        <v>15</v>
      </c>
      <c r="H50" s="49"/>
      <c r="I50" s="49">
        <v>45200</v>
      </c>
      <c r="J50" s="46">
        <f t="shared" si="0"/>
        <v>11469902.469999999</v>
      </c>
    </row>
    <row r="51" spans="4:10" s="9" customFormat="1" ht="17.100000000000001" customHeight="1" x14ac:dyDescent="0.25">
      <c r="D51" s="8"/>
      <c r="E51" s="41">
        <v>44601</v>
      </c>
      <c r="F51" s="42" t="s">
        <v>51</v>
      </c>
      <c r="G51" s="43" t="s">
        <v>49</v>
      </c>
      <c r="H51" s="49">
        <v>4500000</v>
      </c>
      <c r="I51" s="49"/>
      <c r="J51" s="46">
        <f t="shared" si="0"/>
        <v>15969902.469999999</v>
      </c>
    </row>
    <row r="52" spans="4:10" s="9" customFormat="1" ht="17.100000000000001" customHeight="1" x14ac:dyDescent="0.25">
      <c r="D52" s="8"/>
      <c r="E52" s="41">
        <v>44603</v>
      </c>
      <c r="F52" s="42" t="s">
        <v>38</v>
      </c>
      <c r="G52" s="43" t="s">
        <v>15</v>
      </c>
      <c r="H52" s="49"/>
      <c r="I52" s="49">
        <v>4500000</v>
      </c>
      <c r="J52" s="46">
        <f t="shared" si="0"/>
        <v>11469902.469999999</v>
      </c>
    </row>
    <row r="53" spans="4:10" s="9" customFormat="1" ht="17.100000000000001" customHeight="1" x14ac:dyDescent="0.25">
      <c r="D53" s="8"/>
      <c r="E53" s="41">
        <v>44609</v>
      </c>
      <c r="F53" s="42" t="s">
        <v>39</v>
      </c>
      <c r="G53" s="43" t="s">
        <v>15</v>
      </c>
      <c r="H53" s="49"/>
      <c r="I53" s="49">
        <v>159200</v>
      </c>
      <c r="J53" s="46">
        <f t="shared" si="0"/>
        <v>11310702.469999999</v>
      </c>
    </row>
    <row r="54" spans="4:10" s="9" customFormat="1" ht="16.5" customHeight="1" x14ac:dyDescent="0.25">
      <c r="D54" s="8"/>
      <c r="E54" s="41">
        <v>44609</v>
      </c>
      <c r="F54" s="42" t="s">
        <v>40</v>
      </c>
      <c r="G54" s="43" t="s">
        <v>15</v>
      </c>
      <c r="H54" s="49"/>
      <c r="I54" s="49">
        <v>17431.2</v>
      </c>
      <c r="J54" s="46">
        <f t="shared" si="0"/>
        <v>11293271.27</v>
      </c>
    </row>
    <row r="55" spans="4:10" s="9" customFormat="1" ht="16.5" customHeight="1" x14ac:dyDescent="0.25">
      <c r="D55" s="8"/>
      <c r="E55" s="41">
        <v>44609</v>
      </c>
      <c r="F55" s="42" t="s">
        <v>41</v>
      </c>
      <c r="G55" s="43" t="s">
        <v>15</v>
      </c>
      <c r="H55" s="49"/>
      <c r="I55" s="49">
        <v>15344.71</v>
      </c>
      <c r="J55" s="46">
        <f t="shared" si="0"/>
        <v>11277926.559999999</v>
      </c>
    </row>
    <row r="56" spans="4:10" s="9" customFormat="1" ht="16.5" customHeight="1" x14ac:dyDescent="0.25">
      <c r="D56" s="8"/>
      <c r="E56" s="41">
        <v>44609</v>
      </c>
      <c r="F56" s="42" t="s">
        <v>42</v>
      </c>
      <c r="G56" s="43" t="s">
        <v>15</v>
      </c>
      <c r="H56" s="49"/>
      <c r="I56" s="49">
        <v>13615.47</v>
      </c>
      <c r="J56" s="46">
        <f t="shared" si="0"/>
        <v>11264311.089999998</v>
      </c>
    </row>
    <row r="57" spans="4:10" s="9" customFormat="1" ht="16.5" customHeight="1" x14ac:dyDescent="0.25">
      <c r="D57" s="8"/>
      <c r="E57" s="41">
        <v>44609</v>
      </c>
      <c r="F57" s="42" t="s">
        <v>43</v>
      </c>
      <c r="G57" s="43" t="s">
        <v>15</v>
      </c>
      <c r="H57" s="49"/>
      <c r="I57" s="49">
        <v>33248.81</v>
      </c>
      <c r="J57" s="46">
        <f t="shared" si="0"/>
        <v>11231062.279999997</v>
      </c>
    </row>
    <row r="58" spans="4:10" s="9" customFormat="1" ht="16.5" customHeight="1" x14ac:dyDescent="0.25">
      <c r="D58" s="8"/>
      <c r="E58" s="41">
        <v>44609</v>
      </c>
      <c r="F58" s="42" t="s">
        <v>44</v>
      </c>
      <c r="G58" s="43" t="s">
        <v>15</v>
      </c>
      <c r="H58" s="49"/>
      <c r="I58" s="49">
        <v>589648</v>
      </c>
      <c r="J58" s="46">
        <f t="shared" si="0"/>
        <v>10641414.279999997</v>
      </c>
    </row>
    <row r="59" spans="4:10" s="9" customFormat="1" ht="17.100000000000001" customHeight="1" x14ac:dyDescent="0.25">
      <c r="D59" s="8"/>
      <c r="E59" s="41">
        <v>44609</v>
      </c>
      <c r="F59" s="42" t="s">
        <v>45</v>
      </c>
      <c r="G59" s="43" t="s">
        <v>15</v>
      </c>
      <c r="H59" s="49"/>
      <c r="I59" s="49">
        <v>501494</v>
      </c>
      <c r="J59" s="46">
        <f t="shared" si="0"/>
        <v>10139920.279999997</v>
      </c>
    </row>
    <row r="60" spans="4:10" s="9" customFormat="1" ht="17.100000000000001" customHeight="1" x14ac:dyDescent="0.25">
      <c r="D60" s="8"/>
      <c r="E60" s="41">
        <v>44614</v>
      </c>
      <c r="F60" s="42" t="s">
        <v>52</v>
      </c>
      <c r="G60" s="43" t="s">
        <v>49</v>
      </c>
      <c r="H60" s="49">
        <v>2300000</v>
      </c>
      <c r="I60" s="49"/>
      <c r="J60" s="46">
        <f t="shared" si="0"/>
        <v>12439920.279999997</v>
      </c>
    </row>
    <row r="61" spans="4:10" s="9" customFormat="1" ht="17.100000000000001" customHeight="1" x14ac:dyDescent="0.25">
      <c r="D61" s="8"/>
      <c r="E61" s="41">
        <v>44614</v>
      </c>
      <c r="F61" s="42" t="s">
        <v>46</v>
      </c>
      <c r="G61" s="43" t="s">
        <v>15</v>
      </c>
      <c r="H61" s="49"/>
      <c r="I61" s="49">
        <v>75114.899999999994</v>
      </c>
      <c r="J61" s="46">
        <f t="shared" si="0"/>
        <v>12364805.379999997</v>
      </c>
    </row>
    <row r="62" spans="4:10" s="9" customFormat="1" ht="17.100000000000001" customHeight="1" x14ac:dyDescent="0.25">
      <c r="D62" s="8"/>
      <c r="E62" s="41">
        <v>44614</v>
      </c>
      <c r="F62" s="42" t="s">
        <v>55</v>
      </c>
      <c r="G62" s="43" t="s">
        <v>53</v>
      </c>
      <c r="H62" s="49">
        <v>5000</v>
      </c>
      <c r="I62" s="49"/>
      <c r="J62" s="46">
        <f t="shared" si="0"/>
        <v>12369805.379999997</v>
      </c>
    </row>
    <row r="63" spans="4:10" s="9" customFormat="1" ht="17.100000000000001" customHeight="1" x14ac:dyDescent="0.25">
      <c r="D63" s="8"/>
      <c r="E63" s="41">
        <v>44614</v>
      </c>
      <c r="F63" s="42" t="s">
        <v>54</v>
      </c>
      <c r="G63" s="43" t="s">
        <v>53</v>
      </c>
      <c r="H63" s="49">
        <v>9000</v>
      </c>
      <c r="I63" s="49"/>
      <c r="J63" s="46">
        <f t="shared" si="0"/>
        <v>12378805.379999997</v>
      </c>
    </row>
    <row r="64" spans="4:10" s="9" customFormat="1" ht="17.100000000000001" customHeight="1" x14ac:dyDescent="0.25">
      <c r="D64" s="8"/>
      <c r="E64" s="41">
        <v>44614</v>
      </c>
      <c r="F64" s="42" t="s">
        <v>56</v>
      </c>
      <c r="G64" s="43" t="s">
        <v>53</v>
      </c>
      <c r="H64" s="49">
        <v>9500</v>
      </c>
      <c r="I64" s="49"/>
      <c r="J64" s="46">
        <f t="shared" si="0"/>
        <v>12388305.379999997</v>
      </c>
    </row>
    <row r="65" spans="4:10" s="9" customFormat="1" ht="17.100000000000001" customHeight="1" x14ac:dyDescent="0.25">
      <c r="D65" s="8"/>
      <c r="E65" s="41">
        <v>44614</v>
      </c>
      <c r="F65" s="42" t="s">
        <v>58</v>
      </c>
      <c r="G65" s="43" t="s">
        <v>53</v>
      </c>
      <c r="H65" s="49">
        <v>14500</v>
      </c>
      <c r="I65" s="49"/>
      <c r="J65" s="46">
        <f t="shared" si="0"/>
        <v>12402805.379999997</v>
      </c>
    </row>
    <row r="66" spans="4:10" s="9" customFormat="1" ht="17.100000000000001" customHeight="1" x14ac:dyDescent="0.25">
      <c r="D66" s="8"/>
      <c r="E66" s="41">
        <v>44614</v>
      </c>
      <c r="F66" s="42" t="s">
        <v>57</v>
      </c>
      <c r="G66" s="43" t="s">
        <v>53</v>
      </c>
      <c r="H66" s="49">
        <v>1000</v>
      </c>
      <c r="I66" s="49"/>
      <c r="J66" s="46">
        <f t="shared" si="0"/>
        <v>12403805.379999997</v>
      </c>
    </row>
    <row r="67" spans="4:10" s="9" customFormat="1" ht="17.100000000000001" customHeight="1" x14ac:dyDescent="0.25">
      <c r="D67" s="8"/>
      <c r="E67" s="41">
        <v>44614</v>
      </c>
      <c r="F67" s="42" t="s">
        <v>59</v>
      </c>
      <c r="G67" s="43" t="s">
        <v>53</v>
      </c>
      <c r="H67" s="49">
        <v>4758.0200000000004</v>
      </c>
      <c r="I67" s="49"/>
      <c r="J67" s="46">
        <f t="shared" si="0"/>
        <v>12408563.399999997</v>
      </c>
    </row>
    <row r="68" spans="4:10" s="9" customFormat="1" ht="17.100000000000001" customHeight="1" x14ac:dyDescent="0.25">
      <c r="D68" s="8"/>
      <c r="E68" s="41">
        <v>44614</v>
      </c>
      <c r="F68" s="42" t="s">
        <v>60</v>
      </c>
      <c r="G68" s="43" t="s">
        <v>53</v>
      </c>
      <c r="H68" s="49">
        <v>1400</v>
      </c>
      <c r="I68" s="49"/>
      <c r="J68" s="46">
        <f t="shared" si="0"/>
        <v>12409963.399999997</v>
      </c>
    </row>
    <row r="69" spans="4:10" s="9" customFormat="1" ht="17.100000000000001" customHeight="1" x14ac:dyDescent="0.25">
      <c r="D69" s="8"/>
      <c r="E69" s="41">
        <v>44614</v>
      </c>
      <c r="F69" s="42" t="s">
        <v>61</v>
      </c>
      <c r="G69" s="43" t="s">
        <v>53</v>
      </c>
      <c r="H69" s="49">
        <v>7500</v>
      </c>
      <c r="I69" s="49"/>
      <c r="J69" s="46">
        <f t="shared" si="0"/>
        <v>12417463.399999997</v>
      </c>
    </row>
    <row r="70" spans="4:10" s="9" customFormat="1" ht="17.100000000000001" customHeight="1" x14ac:dyDescent="0.25">
      <c r="D70" s="8"/>
      <c r="E70" s="41">
        <v>44614</v>
      </c>
      <c r="F70" s="42" t="s">
        <v>62</v>
      </c>
      <c r="G70" s="43" t="s">
        <v>53</v>
      </c>
      <c r="H70" s="49">
        <v>9483.09</v>
      </c>
      <c r="I70" s="49"/>
      <c r="J70" s="46">
        <f t="shared" si="0"/>
        <v>12426946.489999996</v>
      </c>
    </row>
    <row r="71" spans="4:10" s="9" customFormat="1" ht="17.100000000000001" customHeight="1" x14ac:dyDescent="0.25">
      <c r="D71" s="8"/>
      <c r="E71" s="41">
        <v>44614</v>
      </c>
      <c r="F71" s="42" t="s">
        <v>63</v>
      </c>
      <c r="G71" s="43" t="s">
        <v>53</v>
      </c>
      <c r="H71" s="49">
        <v>4500</v>
      </c>
      <c r="I71" s="49"/>
      <c r="J71" s="46">
        <f t="shared" si="0"/>
        <v>12431446.489999996</v>
      </c>
    </row>
    <row r="72" spans="4:10" s="9" customFormat="1" ht="17.100000000000001" customHeight="1" x14ac:dyDescent="0.25">
      <c r="D72" s="8"/>
      <c r="E72" s="41">
        <v>44614</v>
      </c>
      <c r="F72" s="42" t="s">
        <v>64</v>
      </c>
      <c r="G72" s="43" t="s">
        <v>53</v>
      </c>
      <c r="H72" s="49">
        <v>4687.99</v>
      </c>
      <c r="I72" s="49"/>
      <c r="J72" s="46">
        <f t="shared" si="0"/>
        <v>12436134.479999997</v>
      </c>
    </row>
    <row r="73" spans="4:10" s="9" customFormat="1" ht="17.100000000000001" customHeight="1" x14ac:dyDescent="0.25">
      <c r="D73" s="8"/>
      <c r="E73" s="41">
        <v>44615</v>
      </c>
      <c r="F73" s="42" t="s">
        <v>65</v>
      </c>
      <c r="G73" s="43" t="s">
        <v>53</v>
      </c>
      <c r="H73" s="49">
        <v>200</v>
      </c>
      <c r="I73" s="49"/>
      <c r="J73" s="46">
        <f t="shared" si="0"/>
        <v>12436334.479999997</v>
      </c>
    </row>
    <row r="74" spans="4:10" s="9" customFormat="1" ht="18" x14ac:dyDescent="0.25">
      <c r="D74" s="8"/>
      <c r="E74" s="41">
        <v>44615</v>
      </c>
      <c r="F74" s="42" t="s">
        <v>47</v>
      </c>
      <c r="G74" s="43" t="s">
        <v>15</v>
      </c>
      <c r="H74" s="49"/>
      <c r="I74" s="49">
        <v>357484.7</v>
      </c>
      <c r="J74" s="46">
        <f t="shared" si="0"/>
        <v>12078849.779999997</v>
      </c>
    </row>
    <row r="75" spans="4:10" s="9" customFormat="1" ht="17.100000000000001" customHeight="1" x14ac:dyDescent="0.25">
      <c r="D75" s="8"/>
      <c r="E75" s="41">
        <v>44615</v>
      </c>
      <c r="F75" s="42" t="s">
        <v>66</v>
      </c>
      <c r="G75" s="43" t="s">
        <v>49</v>
      </c>
      <c r="H75" s="49">
        <v>48550</v>
      </c>
      <c r="I75" s="49"/>
      <c r="J75" s="46">
        <f t="shared" si="0"/>
        <v>12127399.779999997</v>
      </c>
    </row>
    <row r="76" spans="4:10" s="9" customFormat="1" ht="17.100000000000001" customHeight="1" x14ac:dyDescent="0.25">
      <c r="D76" s="8"/>
      <c r="E76" s="41">
        <v>44616</v>
      </c>
      <c r="F76" s="42" t="s">
        <v>67</v>
      </c>
      <c r="G76" s="43" t="s">
        <v>53</v>
      </c>
      <c r="H76" s="49">
        <v>12000</v>
      </c>
      <c r="I76" s="49"/>
      <c r="J76" s="46">
        <f t="shared" si="0"/>
        <v>12139399.779999997</v>
      </c>
    </row>
    <row r="77" spans="4:10" s="9" customFormat="1" ht="18" x14ac:dyDescent="0.25">
      <c r="D77" s="8"/>
      <c r="E77" s="41"/>
      <c r="F77" s="42"/>
      <c r="G77" s="51" t="s">
        <v>68</v>
      </c>
      <c r="H77" s="50"/>
      <c r="I77" s="50">
        <v>8946.7999999999993</v>
      </c>
      <c r="J77" s="46">
        <f t="shared" si="0"/>
        <v>12130452.979999997</v>
      </c>
    </row>
    <row r="78" spans="4:10" s="9" customFormat="1" ht="17.100000000000001" customHeight="1" x14ac:dyDescent="0.25">
      <c r="D78" s="55"/>
      <c r="E78" s="52"/>
      <c r="F78" s="53"/>
      <c r="G78" s="51" t="s">
        <v>69</v>
      </c>
      <c r="H78" s="54"/>
      <c r="I78" s="54">
        <v>175</v>
      </c>
      <c r="J78" s="46">
        <f t="shared" si="0"/>
        <v>12130277.979999997</v>
      </c>
    </row>
    <row r="79" spans="4:10" s="9" customFormat="1" ht="16.5" customHeight="1" x14ac:dyDescent="0.25">
      <c r="D79" s="8"/>
      <c r="E79" s="62"/>
      <c r="F79" s="63"/>
      <c r="G79" s="43" t="s">
        <v>13</v>
      </c>
      <c r="H79" s="56">
        <f>SUM(H26:H78)</f>
        <v>24846105.029999997</v>
      </c>
      <c r="I79" s="56">
        <f>SUM(I26:I78)</f>
        <v>20730945.809999995</v>
      </c>
      <c r="J79" s="57">
        <f>SUM(J78)</f>
        <v>12130277.979999997</v>
      </c>
    </row>
    <row r="80" spans="4:10" s="9" customFormat="1" ht="16.5" customHeight="1" x14ac:dyDescent="0.25">
      <c r="D80" s="23"/>
      <c r="E80" s="24"/>
      <c r="F80" s="25"/>
      <c r="G80" s="25"/>
      <c r="H80" s="26"/>
      <c r="I80" s="27"/>
      <c r="J80" s="28"/>
    </row>
    <row r="81" spans="4:96" s="9" customFormat="1" ht="16.5" customHeight="1" x14ac:dyDescent="0.25">
      <c r="D81" s="23"/>
      <c r="E81" s="24"/>
      <c r="F81" s="25"/>
      <c r="G81" s="25"/>
      <c r="H81" s="26"/>
      <c r="I81" s="27"/>
      <c r="J81" s="28"/>
    </row>
    <row r="82" spans="4:96" s="9" customFormat="1" ht="16.5" customHeight="1" x14ac:dyDescent="0.25">
      <c r="D82" s="23"/>
      <c r="E82" s="24"/>
      <c r="F82" s="25"/>
      <c r="G82" s="25"/>
      <c r="H82" s="26"/>
      <c r="I82" s="27"/>
      <c r="J82" s="28"/>
    </row>
    <row r="83" spans="4:96" s="9" customFormat="1" ht="16.5" customHeight="1" x14ac:dyDescent="0.25">
      <c r="D83" s="23"/>
      <c r="E83" s="24"/>
      <c r="F83" s="25"/>
      <c r="G83" s="25"/>
      <c r="H83" s="26"/>
      <c r="I83" s="27"/>
      <c r="J83" s="28"/>
    </row>
    <row r="84" spans="4:96" s="9" customFormat="1" ht="16.5" customHeight="1" x14ac:dyDescent="0.25">
      <c r="D84" s="23"/>
      <c r="F84" s="25"/>
      <c r="G84" s="25"/>
      <c r="H84" s="26"/>
      <c r="I84" s="27"/>
      <c r="J84" s="28"/>
    </row>
    <row r="85" spans="4:96" ht="24" customHeight="1" x14ac:dyDescent="0.2">
      <c r="D85" s="5"/>
      <c r="E85" s="21"/>
      <c r="F85" s="21"/>
      <c r="G85" s="5"/>
      <c r="H85" s="10"/>
      <c r="I85" s="10"/>
      <c r="J85" s="35"/>
      <c r="K85" s="15"/>
      <c r="L85" s="15"/>
      <c r="M85" s="15"/>
      <c r="N85" s="15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</row>
    <row r="86" spans="4:96" ht="24" customHeight="1" x14ac:dyDescent="0.2">
      <c r="E86" s="5"/>
      <c r="F86" s="6"/>
      <c r="G86" s="6"/>
      <c r="I86" s="4"/>
      <c r="J86" s="4"/>
    </row>
    <row r="87" spans="4:96" ht="24" customHeight="1" x14ac:dyDescent="0.2">
      <c r="E87" s="29"/>
      <c r="F87" s="30"/>
      <c r="G87" s="31"/>
      <c r="H87" s="32"/>
      <c r="I87" s="33"/>
      <c r="J87" s="13"/>
    </row>
    <row r="88" spans="4:96" ht="14.25" customHeight="1" x14ac:dyDescent="0.2">
      <c r="E88" s="34"/>
      <c r="F88" s="31"/>
      <c r="G88" s="31"/>
      <c r="H88" s="58"/>
      <c r="I88" s="58"/>
      <c r="J88" s="58"/>
      <c r="K88" s="33"/>
      <c r="L88" s="33"/>
    </row>
    <row r="89" spans="4:96" ht="19.5" customHeight="1" x14ac:dyDescent="0.2">
      <c r="E89" s="34"/>
      <c r="F89" s="31"/>
      <c r="G89" s="31"/>
      <c r="H89" s="58"/>
      <c r="I89" s="58"/>
      <c r="J89" s="58"/>
      <c r="K89" s="33"/>
      <c r="L89" s="33"/>
    </row>
    <row r="90" spans="4:96" ht="24" customHeight="1" x14ac:dyDescent="0.2">
      <c r="D90" s="7"/>
      <c r="E90" s="6"/>
      <c r="F90" s="6"/>
      <c r="G90" s="3"/>
      <c r="H90" s="4"/>
      <c r="I90" s="4"/>
      <c r="J90" s="4"/>
    </row>
    <row r="91" spans="4:96" ht="24" customHeight="1" x14ac:dyDescent="0.2">
      <c r="D91" s="66"/>
      <c r="E91" s="66"/>
      <c r="F91" s="66"/>
      <c r="G91" s="66"/>
      <c r="H91" s="66"/>
      <c r="I91" s="66"/>
      <c r="J91" s="4"/>
    </row>
    <row r="92" spans="4:96" ht="24" customHeight="1" x14ac:dyDescent="0.2">
      <c r="D92" s="66"/>
      <c r="E92" s="66"/>
      <c r="F92" s="66"/>
      <c r="G92" s="66"/>
      <c r="H92" s="66"/>
      <c r="I92" s="66"/>
      <c r="J92" s="4"/>
    </row>
    <row r="93" spans="4:96" ht="24" customHeight="1" x14ac:dyDescent="0.2">
      <c r="D93" s="7"/>
      <c r="E93" s="6"/>
      <c r="F93" s="6"/>
      <c r="G93" s="3"/>
      <c r="H93" s="4"/>
      <c r="I93" s="4"/>
      <c r="J93" s="4"/>
    </row>
    <row r="94" spans="4:96" ht="24" customHeight="1" x14ac:dyDescent="0.2">
      <c r="D94" s="7"/>
      <c r="E94" s="6"/>
      <c r="F94" s="6"/>
      <c r="G94" s="3"/>
      <c r="H94" s="4"/>
      <c r="I94" s="4"/>
      <c r="J94" s="4"/>
    </row>
    <row r="95" spans="4:96" ht="24" customHeight="1" x14ac:dyDescent="0.2">
      <c r="D95" s="5"/>
      <c r="E95" s="6"/>
      <c r="F95" s="6"/>
      <c r="G95" s="3"/>
      <c r="H95" s="4"/>
      <c r="I95" s="4"/>
      <c r="J95" s="4"/>
    </row>
    <row r="96" spans="4:96" ht="24" customHeight="1" x14ac:dyDescent="0.2">
      <c r="D96" s="61"/>
      <c r="E96" s="61"/>
      <c r="F96" s="61"/>
      <c r="G96" s="61"/>
      <c r="H96" s="61"/>
      <c r="I96" s="61"/>
      <c r="J96" s="61"/>
    </row>
    <row r="97" spans="4:10" ht="24" customHeight="1" x14ac:dyDescent="0.2">
      <c r="D97" s="60"/>
      <c r="E97" s="60"/>
      <c r="F97" s="60"/>
      <c r="G97" s="60"/>
      <c r="H97" s="60"/>
      <c r="I97" s="60"/>
      <c r="J97" s="60"/>
    </row>
    <row r="98" spans="4:10" ht="24" customHeight="1" x14ac:dyDescent="0.2">
      <c r="D98" s="59"/>
      <c r="E98" s="59"/>
      <c r="F98" s="59"/>
      <c r="G98" s="59"/>
      <c r="H98" s="59"/>
      <c r="I98" s="59"/>
      <c r="J98" s="59"/>
    </row>
    <row r="99" spans="4:10" ht="24" customHeight="1" x14ac:dyDescent="0.2">
      <c r="D99" s="59"/>
      <c r="E99" s="59"/>
      <c r="F99" s="59"/>
      <c r="G99" s="59"/>
      <c r="H99" s="59"/>
      <c r="I99" s="59"/>
      <c r="J99" s="59"/>
    </row>
    <row r="100" spans="4:10" ht="24" customHeight="1" x14ac:dyDescent="0.2">
      <c r="D100" s="59"/>
      <c r="E100" s="59"/>
      <c r="F100" s="59"/>
      <c r="G100" s="59"/>
      <c r="H100" s="59"/>
      <c r="I100" s="59"/>
      <c r="J100" s="59"/>
    </row>
    <row r="101" spans="4:10" ht="20.25" x14ac:dyDescent="0.2">
      <c r="D101" s="59"/>
      <c r="E101" s="59"/>
      <c r="F101" s="59"/>
      <c r="G101" s="59"/>
      <c r="H101" s="59"/>
      <c r="I101" s="59"/>
      <c r="J101" s="59"/>
    </row>
    <row r="116" spans="4:4" ht="13.5" thickBot="1" x14ac:dyDescent="0.25"/>
    <row r="117" spans="4:4" ht="15" x14ac:dyDescent="0.2">
      <c r="D117" s="2"/>
    </row>
  </sheetData>
  <mergeCells count="22">
    <mergeCell ref="E79:F79"/>
    <mergeCell ref="C15:K15"/>
    <mergeCell ref="C16:K16"/>
    <mergeCell ref="D91:I91"/>
    <mergeCell ref="D100:J100"/>
    <mergeCell ref="D92:I9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88:J88"/>
    <mergeCell ref="H89:J89"/>
    <mergeCell ref="D101:J101"/>
    <mergeCell ref="D97:J97"/>
    <mergeCell ref="D99:J99"/>
    <mergeCell ref="D98:J98"/>
    <mergeCell ref="D96:J96"/>
  </mergeCells>
  <phoneticPr fontId="2" type="noConversion"/>
  <printOptions horizontalCentered="1"/>
  <pageMargins left="0.39370078740157483" right="0.15748031496062992" top="0.27559055118110237" bottom="0.19685039370078741" header="0" footer="0"/>
  <pageSetup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2022-03-08T20:06:01Z</cp:lastPrinted>
  <dcterms:created xsi:type="dcterms:W3CDTF">2006-07-11T17:39:34Z</dcterms:created>
  <dcterms:modified xsi:type="dcterms:W3CDTF">2022-03-09T14:41:24Z</dcterms:modified>
</cp:coreProperties>
</file>