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Operaciones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Operaciones'!$C$7:$L$70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l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I60" i="1"/>
  <c r="H60" i="1"/>
</calcChain>
</file>

<file path=xl/sharedStrings.xml><?xml version="1.0" encoding="utf-8"?>
<sst xmlns="http://schemas.openxmlformats.org/spreadsheetml/2006/main" count="82" uniqueCount="58">
  <si>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</si>
  <si>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</si>
  <si>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</si>
  <si>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</si>
  <si>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</si>
  <si>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</si>
  <si>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</si>
  <si>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</si>
  <si>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</si>
  <si>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</si>
  <si>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</si>
  <si>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</si>
  <si>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</si>
  <si>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</si>
  <si>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220601003540060386</t>
  </si>
  <si>
    <t>DEPOSITO</t>
  </si>
  <si>
    <t>4524000000182</t>
  </si>
  <si>
    <t>TRANSFERENCIA</t>
  </si>
  <si>
    <t>220610000120080234</t>
  </si>
  <si>
    <t>220613452810060051</t>
  </si>
  <si>
    <t xml:space="preserve">  Del 01 al  30 de junio 2022</t>
  </si>
  <si>
    <t>221708</t>
  </si>
  <si>
    <t>CHEQUE</t>
  </si>
  <si>
    <t>221711</t>
  </si>
  <si>
    <t>221712</t>
  </si>
  <si>
    <t>221713</t>
  </si>
  <si>
    <t>221714</t>
  </si>
  <si>
    <t>221715</t>
  </si>
  <si>
    <t>221716</t>
  </si>
  <si>
    <t>4524000009255</t>
  </si>
  <si>
    <t>220623452810060069</t>
  </si>
  <si>
    <t>NOTA DE CREDITO (COMBUSTIBLE)</t>
  </si>
  <si>
    <t>4524000008786</t>
  </si>
  <si>
    <t>220627452810140134</t>
  </si>
  <si>
    <t>221717</t>
  </si>
  <si>
    <t>221718</t>
  </si>
  <si>
    <t>221719</t>
  </si>
  <si>
    <t>221720</t>
  </si>
  <si>
    <t>221721</t>
  </si>
  <si>
    <t>221722</t>
  </si>
  <si>
    <t>4524000000001</t>
  </si>
  <si>
    <t>220629000170110296</t>
  </si>
  <si>
    <t>220629000170110299</t>
  </si>
  <si>
    <t>220629000170110302</t>
  </si>
  <si>
    <t>220629000170110305</t>
  </si>
  <si>
    <t>220629000170110309</t>
  </si>
  <si>
    <t>220629000170110315</t>
  </si>
  <si>
    <t>220629000170110318</t>
  </si>
  <si>
    <t>221723</t>
  </si>
  <si>
    <t>221724</t>
  </si>
  <si>
    <t>4524000054441</t>
  </si>
  <si>
    <t>COMISION BANCARIA POR 0.15%</t>
  </si>
  <si>
    <t>9990002</t>
  </si>
  <si>
    <t>COMISION POR MANEJO DE CUENTA</t>
  </si>
  <si>
    <t>NOTA DE CREDITO NO.05 (COMBUSTIBLE)</t>
  </si>
  <si>
    <t>NOTA DE DEBITO NO.06 (COMBUSTIBLE)</t>
  </si>
  <si>
    <t>NOTA DE CREDITO NO.06 (COMBUSTIBLE)</t>
  </si>
  <si>
    <t>CHEQUE REINTEGRADO NUM,221707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</si>
</sst>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164" fontId="10" fillId="0" borderId="4" xfId="2" applyNumberFormat="1" applyFont="1" applyBorder="1"/>
    <xf numFmtId="164" fontId="10" fillId="0" borderId="5" xfId="5" applyNumberFormat="1" applyFont="1" applyBorder="1"/>
    <xf numFmtId="4" fontId="10" fillId="3" borderId="16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164" fontId="10" fillId="0" borderId="11" xfId="2" applyNumberFormat="1" applyFont="1" applyBorder="1"/>
    <xf numFmtId="164" fontId="10" fillId="0" borderId="4" xfId="5" applyNumberFormat="1" applyFont="1" applyBorder="1"/>
    <xf numFmtId="164" fontId="10" fillId="0" borderId="4" xfId="0" applyNumberFormat="1" applyFont="1" applyBorder="1"/>
    <xf numFmtId="0" fontId="10" fillId="3" borderId="4" xfId="0" applyFont="1" applyFill="1" applyBorder="1"/>
    <xf numFmtId="14" fontId="18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10" fillId="0" borderId="18" xfId="0" applyFont="1" applyBorder="1"/>
    <xf numFmtId="164" fontId="10" fillId="0" borderId="18" xfId="0" applyNumberFormat="1" applyFont="1" applyBorder="1"/>
    <xf numFmtId="0" fontId="8" fillId="3" borderId="19" xfId="0" applyFont="1" applyFill="1" applyBorder="1" applyAlignment="1">
      <alignment horizontal="center" vertical="center"/>
    </xf>
    <xf numFmtId="164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0" borderId="20" xfId="0" applyNumberFormat="1" applyFont="1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3762375</xdr:colOff>
      <xdr:row>60</xdr:row>
      <xdr:rowOff>107156</xdr:rowOff>
    </xdr:from>
    <xdr:to>
      <xdr:col>9</xdr:col>
      <xdr:colOff>80607</xdr:colOff>
      <xdr:row>69</xdr:row>
      <xdr:rowOff>198901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1219" y="13763625"/>
          <a:ext cx="3235763" cy="2270589"/>
        </a:xfrm>
        <a:prstGeom prst="rect">
          <a:avLst/>
        </a:prstGeom>
      </xdr:spPr>
    </xdr:pic>
    <xdr:clientData/>
  </xdr:twoCellAnchor>
  <xdr:twoCellAnchor editAs="oneCell">
    <xdr:from>
      <xdr:col>4</xdr:col>
      <xdr:colOff>1345406</xdr:colOff>
      <xdr:row>61</xdr:row>
      <xdr:rowOff>119469</xdr:rowOff>
    </xdr:from>
    <xdr:to>
      <xdr:col>6</xdr:col>
      <xdr:colOff>1154905</xdr:colOff>
      <xdr:row>69</xdr:row>
      <xdr:rowOff>214312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00" b="22923"/>
        <a:stretch/>
      </xdr:blipFill>
      <xdr:spPr>
        <a:xfrm>
          <a:off x="3893344" y="13990250"/>
          <a:ext cx="3250405" cy="205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8"/>
  <sheetViews>
    <sheetView tabSelected="1" view="pageBreakPreview" topLeftCell="A58" zoomScale="80" zoomScaleNormal="70" zoomScaleSheetLayoutView="80" workbookViewId="0">
      <selection activeCell="G74" sqref="G74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2" customWidth="1"/>
    <col min="6" max="6" width="27" style="22" customWidth="1"/>
    <col min="7" max="7" width="67" style="1" customWidth="1"/>
    <col min="8" max="8" width="19.140625" style="1" customWidth="1"/>
    <col min="9" max="9" width="17.7109375" style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3" t="s">
        <v>9</v>
      </c>
      <c r="D15" s="63"/>
      <c r="E15" s="63"/>
      <c r="F15" s="63"/>
      <c r="G15" s="63"/>
      <c r="H15" s="63"/>
      <c r="I15" s="63"/>
      <c r="J15" s="63"/>
      <c r="K15" s="63"/>
    </row>
    <row r="16" spans="3:11" s="13" customFormat="1" ht="19.5" x14ac:dyDescent="0.2">
      <c r="C16" s="64" t="s">
        <v>10</v>
      </c>
      <c r="D16" s="64"/>
      <c r="E16" s="64"/>
      <c r="F16" s="64"/>
      <c r="G16" s="64"/>
      <c r="H16" s="64"/>
      <c r="I16" s="64"/>
      <c r="J16" s="64"/>
      <c r="K16" s="64"/>
    </row>
    <row r="17" spans="1:14" s="13" customFormat="1" ht="20.25" x14ac:dyDescent="0.2">
      <c r="D17" s="68"/>
      <c r="E17" s="69"/>
      <c r="F17" s="69"/>
      <c r="G17" s="69"/>
      <c r="H17" s="69"/>
      <c r="I17" s="69"/>
      <c r="J17" s="69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79" t="s">
        <v>2</v>
      </c>
      <c r="D19" s="79"/>
      <c r="E19" s="79"/>
      <c r="F19" s="79"/>
      <c r="G19" s="79"/>
      <c r="H19" s="79"/>
      <c r="I19" s="79"/>
      <c r="J19" s="79"/>
      <c r="K19" s="79"/>
    </row>
    <row r="20" spans="1:14" s="13" customFormat="1" ht="18" x14ac:dyDescent="0.2">
      <c r="A20" s="16" t="s">
        <v>7</v>
      </c>
      <c r="C20" s="79" t="s">
        <v>11</v>
      </c>
      <c r="D20" s="79"/>
      <c r="E20" s="79"/>
      <c r="F20" s="79"/>
      <c r="G20" s="79"/>
      <c r="H20" s="79"/>
      <c r="I20" s="79"/>
      <c r="J20" s="79"/>
      <c r="K20" s="79"/>
    </row>
    <row r="21" spans="1:14" s="13" customFormat="1" ht="18" customHeight="1" x14ac:dyDescent="0.2">
      <c r="C21" s="79" t="s">
        <v>20</v>
      </c>
      <c r="D21" s="79"/>
      <c r="E21" s="79"/>
      <c r="F21" s="79"/>
      <c r="G21" s="79"/>
      <c r="H21" s="79"/>
      <c r="I21" s="79"/>
      <c r="J21" s="79"/>
      <c r="K21" s="79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66"/>
      <c r="E23" s="75" t="s">
        <v>12</v>
      </c>
      <c r="F23" s="76"/>
      <c r="G23" s="77"/>
      <c r="H23" s="72"/>
      <c r="I23" s="73"/>
      <c r="J23" s="74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7"/>
      <c r="E24" s="78"/>
      <c r="F24" s="78"/>
      <c r="G24" s="36"/>
      <c r="H24" s="70" t="s">
        <v>6</v>
      </c>
      <c r="I24" s="71"/>
      <c r="J24" s="37">
        <v>4808058.55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7"/>
      <c r="E25" s="36" t="s">
        <v>3</v>
      </c>
      <c r="F25" s="36" t="s">
        <v>4</v>
      </c>
      <c r="G25" s="38" t="s">
        <v>5</v>
      </c>
      <c r="H25" s="36" t="s">
        <v>0</v>
      </c>
      <c r="I25" s="36" t="s">
        <v>1</v>
      </c>
      <c r="J25" s="36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9">
        <v>44713</v>
      </c>
      <c r="F26" s="40" t="s">
        <v>14</v>
      </c>
      <c r="G26" s="41" t="s">
        <v>15</v>
      </c>
      <c r="H26" s="42">
        <v>13500</v>
      </c>
      <c r="I26" s="43"/>
      <c r="J26" s="44">
        <f>SUM(J24+H26-I26)</f>
        <v>4821558.55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39">
        <v>44713</v>
      </c>
      <c r="F27" s="45" t="s">
        <v>21</v>
      </c>
      <c r="G27" s="41" t="s">
        <v>22</v>
      </c>
      <c r="H27" s="46"/>
      <c r="I27" s="43">
        <v>13679.24</v>
      </c>
      <c r="J27" s="44">
        <f>SUM(J26+H27-I27)</f>
        <v>4807879.3099999996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9">
        <v>44714</v>
      </c>
      <c r="F28" s="45" t="s">
        <v>23</v>
      </c>
      <c r="G28" s="41" t="s">
        <v>22</v>
      </c>
      <c r="H28" s="46"/>
      <c r="I28" s="43">
        <v>72192.289999999994</v>
      </c>
      <c r="J28" s="44">
        <f>SUM(J27+H28-I28)</f>
        <v>4735687.0199999996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39">
        <v>44714</v>
      </c>
      <c r="F29" s="45" t="s">
        <v>24</v>
      </c>
      <c r="G29" s="41" t="s">
        <v>22</v>
      </c>
      <c r="H29" s="46"/>
      <c r="I29" s="43">
        <v>77157.67</v>
      </c>
      <c r="J29" s="44">
        <f t="shared" ref="J29:J59" si="0">SUM(J28+H29-I29)</f>
        <v>4658529.3499999996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39">
        <v>44714</v>
      </c>
      <c r="F30" s="45" t="s">
        <v>25</v>
      </c>
      <c r="G30" s="41" t="s">
        <v>22</v>
      </c>
      <c r="H30" s="46"/>
      <c r="I30" s="43">
        <v>77181.36</v>
      </c>
      <c r="J30" s="44">
        <f t="shared" si="0"/>
        <v>4581347.9899999993</v>
      </c>
      <c r="K30" s="9"/>
      <c r="L30" s="9"/>
      <c r="M30" s="9"/>
      <c r="N30" s="9"/>
    </row>
    <row r="31" spans="1:14" s="3" customFormat="1" ht="18" customHeight="1" x14ac:dyDescent="0.25">
      <c r="A31" s="9"/>
      <c r="B31" s="9"/>
      <c r="C31" s="9"/>
      <c r="D31" s="8"/>
      <c r="E31" s="39">
        <v>44719</v>
      </c>
      <c r="F31" s="45" t="s">
        <v>16</v>
      </c>
      <c r="G31" s="41" t="s">
        <v>17</v>
      </c>
      <c r="H31" s="46">
        <v>137500</v>
      </c>
      <c r="I31" s="43"/>
      <c r="J31" s="44">
        <f t="shared" si="0"/>
        <v>4718847.9899999993</v>
      </c>
      <c r="K31" s="9"/>
      <c r="L31" s="9"/>
      <c r="M31" s="9"/>
      <c r="N31" s="9"/>
    </row>
    <row r="32" spans="1:14" s="3" customFormat="1" ht="18" customHeight="1" x14ac:dyDescent="0.25">
      <c r="A32" s="9"/>
      <c r="B32" s="9"/>
      <c r="C32" s="9"/>
      <c r="D32" s="8"/>
      <c r="E32" s="39">
        <v>44719</v>
      </c>
      <c r="F32" s="45" t="s">
        <v>26</v>
      </c>
      <c r="G32" s="41" t="s">
        <v>22</v>
      </c>
      <c r="H32" s="46"/>
      <c r="I32" s="43">
        <v>149671.6</v>
      </c>
      <c r="J32" s="44">
        <f t="shared" si="0"/>
        <v>4569176.3899999997</v>
      </c>
      <c r="K32" s="9"/>
      <c r="L32" s="9"/>
      <c r="M32" s="9"/>
      <c r="N32" s="9"/>
    </row>
    <row r="33" spans="1:14" s="3" customFormat="1" ht="18" customHeight="1" x14ac:dyDescent="0.25">
      <c r="A33" s="9"/>
      <c r="B33" s="9"/>
      <c r="C33" s="9"/>
      <c r="D33" s="8"/>
      <c r="E33" s="39">
        <v>44719</v>
      </c>
      <c r="F33" s="45" t="s">
        <v>27</v>
      </c>
      <c r="G33" s="41" t="s">
        <v>22</v>
      </c>
      <c r="H33" s="46"/>
      <c r="I33" s="43">
        <v>66424.95</v>
      </c>
      <c r="J33" s="44">
        <f t="shared" si="0"/>
        <v>4502751.4399999995</v>
      </c>
      <c r="K33" s="9"/>
      <c r="L33" s="9"/>
      <c r="M33" s="9"/>
      <c r="N33" s="9"/>
    </row>
    <row r="34" spans="1:14" s="3" customFormat="1" ht="21" customHeight="1" x14ac:dyDescent="0.25">
      <c r="A34" s="9"/>
      <c r="B34" s="9"/>
      <c r="C34" s="9"/>
      <c r="D34" s="8"/>
      <c r="E34" s="39">
        <v>44722</v>
      </c>
      <c r="F34" s="45" t="s">
        <v>18</v>
      </c>
      <c r="G34" s="41" t="s">
        <v>15</v>
      </c>
      <c r="H34" s="46">
        <v>1390</v>
      </c>
      <c r="I34" s="43"/>
      <c r="J34" s="44">
        <f t="shared" si="0"/>
        <v>4504141.4399999995</v>
      </c>
      <c r="K34" s="9"/>
      <c r="L34" s="9"/>
      <c r="M34" s="9"/>
      <c r="N34" s="9"/>
    </row>
    <row r="35" spans="1:14" s="11" customFormat="1" ht="19.5" customHeight="1" x14ac:dyDescent="0.25">
      <c r="D35" s="8"/>
      <c r="E35" s="39">
        <v>44725</v>
      </c>
      <c r="F35" s="45" t="s">
        <v>19</v>
      </c>
      <c r="G35" s="49" t="s">
        <v>54</v>
      </c>
      <c r="H35" s="46">
        <v>1174986.52</v>
      </c>
      <c r="I35" s="43"/>
      <c r="J35" s="44">
        <f t="shared" si="0"/>
        <v>5679127.959999999</v>
      </c>
    </row>
    <row r="36" spans="1:14" s="11" customFormat="1" ht="19.5" customHeight="1" x14ac:dyDescent="0.25">
      <c r="D36" s="8"/>
      <c r="E36" s="39">
        <v>44727</v>
      </c>
      <c r="F36" s="45" t="s">
        <v>40</v>
      </c>
      <c r="G36" s="49" t="s">
        <v>55</v>
      </c>
      <c r="H36" s="46"/>
      <c r="I36" s="43">
        <v>1133125.3500000001</v>
      </c>
      <c r="J36" s="44">
        <f t="shared" si="0"/>
        <v>4546002.6099999994</v>
      </c>
    </row>
    <row r="37" spans="1:14" s="11" customFormat="1" ht="18" customHeight="1" x14ac:dyDescent="0.25">
      <c r="D37" s="8"/>
      <c r="E37" s="39">
        <v>44728</v>
      </c>
      <c r="F37" s="40" t="s">
        <v>28</v>
      </c>
      <c r="G37" s="41" t="s">
        <v>22</v>
      </c>
      <c r="H37" s="42"/>
      <c r="I37" s="43">
        <v>13429.44</v>
      </c>
      <c r="J37" s="44">
        <f t="shared" si="0"/>
        <v>4532573.169999999</v>
      </c>
    </row>
    <row r="38" spans="1:14" s="11" customFormat="1" ht="18" customHeight="1" x14ac:dyDescent="0.25">
      <c r="D38" s="8"/>
      <c r="E38" s="39">
        <v>44733</v>
      </c>
      <c r="F38" s="40" t="s">
        <v>34</v>
      </c>
      <c r="G38" s="41" t="s">
        <v>22</v>
      </c>
      <c r="H38" s="42"/>
      <c r="I38" s="43">
        <v>253769.75</v>
      </c>
      <c r="J38" s="44">
        <f t="shared" si="0"/>
        <v>4278803.419999999</v>
      </c>
    </row>
    <row r="39" spans="1:14" s="11" customFormat="1" ht="18" customHeight="1" x14ac:dyDescent="0.25">
      <c r="D39" s="8"/>
      <c r="E39" s="39">
        <v>44734</v>
      </c>
      <c r="F39" s="40" t="s">
        <v>29</v>
      </c>
      <c r="G39" s="41" t="s">
        <v>17</v>
      </c>
      <c r="H39" s="47">
        <v>4500000</v>
      </c>
      <c r="I39" s="43"/>
      <c r="J39" s="44">
        <f t="shared" si="0"/>
        <v>8778803.4199999981</v>
      </c>
    </row>
    <row r="40" spans="1:14" s="11" customFormat="1" ht="18" customHeight="1" x14ac:dyDescent="0.25">
      <c r="D40" s="8"/>
      <c r="E40" s="39">
        <v>44734</v>
      </c>
      <c r="F40" s="40" t="s">
        <v>35</v>
      </c>
      <c r="G40" s="41" t="s">
        <v>22</v>
      </c>
      <c r="H40" s="47"/>
      <c r="I40" s="43">
        <v>4500000</v>
      </c>
      <c r="J40" s="44">
        <f t="shared" si="0"/>
        <v>4278803.4199999981</v>
      </c>
    </row>
    <row r="41" spans="1:14" s="11" customFormat="1" ht="18" customHeight="1" x14ac:dyDescent="0.25">
      <c r="D41" s="8"/>
      <c r="E41" s="39">
        <v>44735</v>
      </c>
      <c r="F41" s="40" t="s">
        <v>30</v>
      </c>
      <c r="G41" s="49" t="s">
        <v>31</v>
      </c>
      <c r="H41" s="47">
        <v>2168000</v>
      </c>
      <c r="I41" s="43"/>
      <c r="J41" s="44">
        <f t="shared" si="0"/>
        <v>6446803.4199999981</v>
      </c>
    </row>
    <row r="42" spans="1:14" s="11" customFormat="1" ht="17.100000000000001" customHeight="1" x14ac:dyDescent="0.25">
      <c r="D42" s="8"/>
      <c r="E42" s="39">
        <v>44735</v>
      </c>
      <c r="F42" s="40" t="s">
        <v>32</v>
      </c>
      <c r="G42" s="41" t="s">
        <v>17</v>
      </c>
      <c r="H42" s="47">
        <v>44650</v>
      </c>
      <c r="I42" s="43"/>
      <c r="J42" s="44">
        <f t="shared" si="0"/>
        <v>6491453.4199999981</v>
      </c>
    </row>
    <row r="43" spans="1:14" s="9" customFormat="1" ht="17.100000000000001" customHeight="1" x14ac:dyDescent="0.25">
      <c r="D43" s="8"/>
      <c r="E43" s="39">
        <v>44739</v>
      </c>
      <c r="F43" s="40" t="s">
        <v>33</v>
      </c>
      <c r="G43" s="49" t="s">
        <v>56</v>
      </c>
      <c r="H43" s="47">
        <v>1133125.3500000001</v>
      </c>
      <c r="I43" s="47"/>
      <c r="J43" s="44">
        <f t="shared" si="0"/>
        <v>7624578.7699999977</v>
      </c>
    </row>
    <row r="44" spans="1:14" s="9" customFormat="1" ht="17.100000000000001" customHeight="1" x14ac:dyDescent="0.25">
      <c r="D44" s="8"/>
      <c r="E44" s="39">
        <v>44739</v>
      </c>
      <c r="F44" s="40" t="s">
        <v>36</v>
      </c>
      <c r="G44" s="41" t="s">
        <v>22</v>
      </c>
      <c r="H44" s="47"/>
      <c r="I44" s="47">
        <v>1005931.65</v>
      </c>
      <c r="J44" s="44">
        <f t="shared" si="0"/>
        <v>6618647.1199999973</v>
      </c>
    </row>
    <row r="45" spans="1:14" s="9" customFormat="1" ht="17.100000000000001" customHeight="1" x14ac:dyDescent="0.25">
      <c r="D45" s="8"/>
      <c r="E45" s="39">
        <v>44739</v>
      </c>
      <c r="F45" s="40" t="s">
        <v>37</v>
      </c>
      <c r="G45" s="41" t="s">
        <v>22</v>
      </c>
      <c r="H45" s="47"/>
      <c r="I45" s="47">
        <v>1085684</v>
      </c>
      <c r="J45" s="44">
        <f t="shared" si="0"/>
        <v>5532963.1199999973</v>
      </c>
    </row>
    <row r="46" spans="1:14" s="9" customFormat="1" ht="17.100000000000001" customHeight="1" x14ac:dyDescent="0.25">
      <c r="D46" s="8"/>
      <c r="E46" s="39">
        <v>44739</v>
      </c>
      <c r="F46" s="40" t="s">
        <v>38</v>
      </c>
      <c r="G46" s="41" t="s">
        <v>22</v>
      </c>
      <c r="H46" s="47"/>
      <c r="I46" s="47">
        <v>206201.28</v>
      </c>
      <c r="J46" s="44">
        <f t="shared" si="0"/>
        <v>5326761.8399999971</v>
      </c>
    </row>
    <row r="47" spans="1:14" s="9" customFormat="1" ht="17.100000000000001" customHeight="1" x14ac:dyDescent="0.25">
      <c r="D47" s="8"/>
      <c r="E47" s="39">
        <v>44739</v>
      </c>
      <c r="F47" s="40" t="s">
        <v>39</v>
      </c>
      <c r="G47" s="41" t="s">
        <v>22</v>
      </c>
      <c r="H47" s="47"/>
      <c r="I47" s="47">
        <v>454583.1</v>
      </c>
      <c r="J47" s="44">
        <f t="shared" si="0"/>
        <v>4872178.7399999974</v>
      </c>
    </row>
    <row r="48" spans="1:14" s="9" customFormat="1" ht="17.100000000000001" customHeight="1" x14ac:dyDescent="0.25">
      <c r="D48" s="8"/>
      <c r="E48" s="39">
        <v>44740</v>
      </c>
      <c r="F48" s="40"/>
      <c r="G48" s="41" t="s">
        <v>57</v>
      </c>
      <c r="H48" s="47">
        <v>801867.67</v>
      </c>
      <c r="I48" s="47"/>
      <c r="J48" s="44">
        <f t="shared" si="0"/>
        <v>5674046.4099999974</v>
      </c>
    </row>
    <row r="49" spans="4:10" s="9" customFormat="1" ht="17.100000000000001" customHeight="1" x14ac:dyDescent="0.25">
      <c r="D49" s="8"/>
      <c r="E49" s="39">
        <v>44741</v>
      </c>
      <c r="F49" s="40" t="s">
        <v>41</v>
      </c>
      <c r="G49" s="41" t="s">
        <v>15</v>
      </c>
      <c r="H49" s="47">
        <v>4000</v>
      </c>
      <c r="I49" s="47"/>
      <c r="J49" s="44">
        <f t="shared" si="0"/>
        <v>5678046.4099999974</v>
      </c>
    </row>
    <row r="50" spans="4:10" s="9" customFormat="1" ht="17.100000000000001" customHeight="1" x14ac:dyDescent="0.25">
      <c r="D50" s="8"/>
      <c r="E50" s="39">
        <v>44741</v>
      </c>
      <c r="F50" s="40" t="s">
        <v>42</v>
      </c>
      <c r="G50" s="41" t="s">
        <v>15</v>
      </c>
      <c r="H50" s="47">
        <v>5000</v>
      </c>
      <c r="I50" s="47"/>
      <c r="J50" s="44">
        <f t="shared" si="0"/>
        <v>5683046.4099999974</v>
      </c>
    </row>
    <row r="51" spans="4:10" s="9" customFormat="1" ht="17.100000000000001" customHeight="1" x14ac:dyDescent="0.25">
      <c r="D51" s="8"/>
      <c r="E51" s="39">
        <v>44741</v>
      </c>
      <c r="F51" s="40" t="s">
        <v>43</v>
      </c>
      <c r="G51" s="41" t="s">
        <v>15</v>
      </c>
      <c r="H51" s="47">
        <v>1500</v>
      </c>
      <c r="I51" s="47"/>
      <c r="J51" s="44">
        <f t="shared" si="0"/>
        <v>5684546.4099999974</v>
      </c>
    </row>
    <row r="52" spans="4:10" s="9" customFormat="1" ht="17.100000000000001" customHeight="1" x14ac:dyDescent="0.25">
      <c r="D52" s="8"/>
      <c r="E52" s="39">
        <v>44741</v>
      </c>
      <c r="F52" s="40" t="s">
        <v>44</v>
      </c>
      <c r="G52" s="41" t="s">
        <v>15</v>
      </c>
      <c r="H52" s="47">
        <v>4500</v>
      </c>
      <c r="I52" s="47"/>
      <c r="J52" s="44">
        <f t="shared" si="0"/>
        <v>5689046.4099999974</v>
      </c>
    </row>
    <row r="53" spans="4:10" s="9" customFormat="1" ht="17.100000000000001" customHeight="1" x14ac:dyDescent="0.25">
      <c r="D53" s="8"/>
      <c r="E53" s="39">
        <v>44741</v>
      </c>
      <c r="F53" s="40" t="s">
        <v>45</v>
      </c>
      <c r="G53" s="41" t="s">
        <v>15</v>
      </c>
      <c r="H53" s="47">
        <v>6500</v>
      </c>
      <c r="I53" s="47"/>
      <c r="J53" s="44">
        <f t="shared" si="0"/>
        <v>5695546.4099999974</v>
      </c>
    </row>
    <row r="54" spans="4:10" s="9" customFormat="1" ht="17.100000000000001" customHeight="1" x14ac:dyDescent="0.25">
      <c r="D54" s="8"/>
      <c r="E54" s="39">
        <v>44741</v>
      </c>
      <c r="F54" s="40" t="s">
        <v>46</v>
      </c>
      <c r="G54" s="41" t="s">
        <v>15</v>
      </c>
      <c r="H54" s="47">
        <v>17500</v>
      </c>
      <c r="I54" s="47"/>
      <c r="J54" s="44">
        <f t="shared" si="0"/>
        <v>5713046.4099999974</v>
      </c>
    </row>
    <row r="55" spans="4:10" s="9" customFormat="1" ht="17.100000000000001" customHeight="1" x14ac:dyDescent="0.25">
      <c r="D55" s="8"/>
      <c r="E55" s="39">
        <v>44741</v>
      </c>
      <c r="F55" s="40" t="s">
        <v>47</v>
      </c>
      <c r="G55" s="41" t="s">
        <v>15</v>
      </c>
      <c r="H55" s="47">
        <v>75000</v>
      </c>
      <c r="I55" s="47"/>
      <c r="J55" s="44">
        <f t="shared" si="0"/>
        <v>5788046.4099999974</v>
      </c>
    </row>
    <row r="56" spans="4:10" s="9" customFormat="1" ht="17.100000000000001" customHeight="1" x14ac:dyDescent="0.25">
      <c r="D56" s="8"/>
      <c r="E56" s="39">
        <v>44741</v>
      </c>
      <c r="F56" s="40" t="s">
        <v>48</v>
      </c>
      <c r="G56" s="41" t="s">
        <v>22</v>
      </c>
      <c r="H56" s="47"/>
      <c r="I56" s="47">
        <v>92982.24</v>
      </c>
      <c r="J56" s="44">
        <f t="shared" si="0"/>
        <v>5695064.1699999971</v>
      </c>
    </row>
    <row r="57" spans="4:10" s="9" customFormat="1" ht="17.100000000000001" customHeight="1" x14ac:dyDescent="0.25">
      <c r="D57" s="8"/>
      <c r="E57" s="39">
        <v>44741</v>
      </c>
      <c r="F57" s="40" t="s">
        <v>49</v>
      </c>
      <c r="G57" s="41" t="s">
        <v>22</v>
      </c>
      <c r="H57" s="47"/>
      <c r="I57" s="47">
        <v>1117218</v>
      </c>
      <c r="J57" s="44">
        <f t="shared" si="0"/>
        <v>4577846.1699999971</v>
      </c>
    </row>
    <row r="58" spans="4:10" s="9" customFormat="1" ht="18" x14ac:dyDescent="0.25">
      <c r="D58" s="8"/>
      <c r="E58" s="39">
        <v>44742</v>
      </c>
      <c r="F58" s="40" t="s">
        <v>50</v>
      </c>
      <c r="G58" s="41" t="s">
        <v>51</v>
      </c>
      <c r="H58" s="48"/>
      <c r="I58" s="48">
        <v>15036.39</v>
      </c>
      <c r="J58" s="44">
        <f t="shared" si="0"/>
        <v>4562809.7799999975</v>
      </c>
    </row>
    <row r="59" spans="4:10" s="9" customFormat="1" ht="17.100000000000001" customHeight="1" x14ac:dyDescent="0.25">
      <c r="D59" s="54"/>
      <c r="E59" s="50">
        <v>44742</v>
      </c>
      <c r="F59" s="51" t="s">
        <v>52</v>
      </c>
      <c r="G59" s="52" t="s">
        <v>53</v>
      </c>
      <c r="H59" s="53"/>
      <c r="I59" s="53">
        <v>175</v>
      </c>
      <c r="J59" s="44">
        <f t="shared" si="0"/>
        <v>4562634.7799999975</v>
      </c>
    </row>
    <row r="60" spans="4:10" s="9" customFormat="1" ht="16.5" customHeight="1" x14ac:dyDescent="0.25">
      <c r="D60" s="8"/>
      <c r="E60" s="61"/>
      <c r="F60" s="62"/>
      <c r="G60" s="41" t="s">
        <v>13</v>
      </c>
      <c r="H60" s="55">
        <f>SUM(H26:H59)</f>
        <v>10089019.539999999</v>
      </c>
      <c r="I60" s="55">
        <f>SUM(I26:I59)</f>
        <v>10334443.310000001</v>
      </c>
      <c r="J60" s="56">
        <f>SUM(J59)</f>
        <v>4562634.7799999975</v>
      </c>
    </row>
    <row r="61" spans="4:10" s="9" customFormat="1" ht="16.5" customHeight="1" x14ac:dyDescent="0.25">
      <c r="D61" s="23"/>
      <c r="E61" s="24"/>
      <c r="F61" s="25"/>
      <c r="G61" s="25"/>
      <c r="H61" s="26"/>
      <c r="I61" s="27"/>
      <c r="J61" s="28"/>
    </row>
    <row r="62" spans="4:10" s="9" customFormat="1" ht="16.5" customHeight="1" x14ac:dyDescent="0.25">
      <c r="D62" s="23"/>
      <c r="E62" s="24"/>
      <c r="F62" s="25"/>
      <c r="G62" s="25"/>
      <c r="H62" s="26"/>
      <c r="I62" s="27"/>
      <c r="J62" s="28"/>
    </row>
    <row r="63" spans="4:10" s="9" customFormat="1" ht="16.5" customHeight="1" x14ac:dyDescent="0.25">
      <c r="D63" s="23"/>
      <c r="E63" s="24"/>
      <c r="F63" s="25"/>
      <c r="G63" s="25"/>
      <c r="H63" s="26"/>
      <c r="I63" s="27"/>
      <c r="J63" s="28"/>
    </row>
    <row r="64" spans="4:10" s="9" customFormat="1" ht="16.5" customHeight="1" x14ac:dyDescent="0.25">
      <c r="D64" s="23"/>
      <c r="E64" s="24"/>
      <c r="F64" s="25"/>
      <c r="G64" s="25"/>
      <c r="H64" s="26"/>
      <c r="I64" s="27"/>
      <c r="J64" s="28"/>
    </row>
    <row r="65" spans="4:96" s="9" customFormat="1" ht="16.5" customHeight="1" x14ac:dyDescent="0.25">
      <c r="D65" s="23"/>
      <c r="F65" s="25"/>
      <c r="G65" s="25"/>
      <c r="H65" s="26"/>
      <c r="I65" s="27"/>
      <c r="J65" s="28"/>
    </row>
    <row r="66" spans="4:96" ht="24" customHeight="1" x14ac:dyDescent="0.2">
      <c r="D66" s="5"/>
      <c r="E66" s="21"/>
      <c r="F66" s="21"/>
      <c r="G66" s="5"/>
      <c r="H66" s="10"/>
      <c r="I66" s="10"/>
      <c r="J66" s="35"/>
      <c r="K66" s="15"/>
      <c r="L66" s="15"/>
      <c r="M66" s="15"/>
      <c r="N66" s="15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</row>
    <row r="67" spans="4:96" ht="24" customHeight="1" x14ac:dyDescent="0.2">
      <c r="E67" s="5"/>
      <c r="F67" s="6"/>
      <c r="G67" s="6"/>
      <c r="I67" s="4"/>
      <c r="J67" s="4"/>
    </row>
    <row r="68" spans="4:96" ht="24" customHeight="1" x14ac:dyDescent="0.2">
      <c r="E68" s="29"/>
      <c r="F68" s="30"/>
      <c r="G68" s="31"/>
      <c r="H68" s="32"/>
      <c r="I68" s="33"/>
      <c r="J68" s="13"/>
    </row>
    <row r="69" spans="4:96" ht="14.25" customHeight="1" x14ac:dyDescent="0.2">
      <c r="E69" s="34"/>
      <c r="F69" s="31"/>
      <c r="G69" s="31"/>
      <c r="H69" s="57"/>
      <c r="I69" s="57"/>
      <c r="J69" s="57"/>
      <c r="K69" s="33"/>
      <c r="L69" s="33"/>
    </row>
    <row r="70" spans="4:96" ht="19.5" customHeight="1" x14ac:dyDescent="0.2">
      <c r="E70" s="34"/>
      <c r="F70" s="31"/>
      <c r="G70" s="31"/>
      <c r="H70" s="57"/>
      <c r="I70" s="57"/>
      <c r="J70" s="57"/>
      <c r="K70" s="33"/>
      <c r="L70" s="33"/>
    </row>
    <row r="71" spans="4:96" ht="24" customHeight="1" x14ac:dyDescent="0.2">
      <c r="D71" s="7"/>
      <c r="E71" s="6"/>
      <c r="F71" s="6"/>
      <c r="G71" s="3"/>
      <c r="H71" s="4"/>
      <c r="I71" s="4"/>
      <c r="J71" s="4"/>
    </row>
    <row r="72" spans="4:96" ht="24" customHeight="1" x14ac:dyDescent="0.2">
      <c r="D72" s="65"/>
      <c r="E72" s="65"/>
      <c r="F72" s="65"/>
      <c r="G72" s="65"/>
      <c r="H72" s="65"/>
      <c r="I72" s="65"/>
      <c r="J72" s="4"/>
    </row>
    <row r="73" spans="4:96" ht="24" customHeight="1" x14ac:dyDescent="0.2">
      <c r="D73" s="65"/>
      <c r="E73" s="65"/>
      <c r="F73" s="65"/>
      <c r="G73" s="65"/>
      <c r="H73" s="65"/>
      <c r="I73" s="65"/>
      <c r="J73" s="4"/>
    </row>
    <row r="74" spans="4:96" ht="24" customHeight="1" x14ac:dyDescent="0.2">
      <c r="D74" s="7"/>
      <c r="E74" s="6"/>
      <c r="F74" s="6"/>
      <c r="G74" s="3"/>
      <c r="H74" s="4"/>
      <c r="I74" s="4"/>
      <c r="J74" s="4"/>
    </row>
    <row r="75" spans="4:96" ht="24" customHeight="1" x14ac:dyDescent="0.2">
      <c r="D75" s="7"/>
      <c r="E75" s="6"/>
      <c r="F75" s="6"/>
      <c r="G75" s="3"/>
      <c r="H75" s="4"/>
      <c r="I75" s="4"/>
      <c r="J75" s="4"/>
    </row>
    <row r="76" spans="4:96" ht="24" customHeight="1" x14ac:dyDescent="0.2">
      <c r="D76" s="5"/>
      <c r="E76" s="6"/>
      <c r="F76" s="6"/>
      <c r="G76" s="3"/>
      <c r="H76" s="4"/>
      <c r="I76" s="4"/>
      <c r="J76" s="4"/>
    </row>
    <row r="77" spans="4:96" ht="24" customHeight="1" x14ac:dyDescent="0.2">
      <c r="D77" s="60"/>
      <c r="E77" s="60"/>
      <c r="F77" s="60"/>
      <c r="G77" s="60"/>
      <c r="H77" s="60"/>
      <c r="I77" s="60"/>
      <c r="J77" s="60"/>
    </row>
    <row r="78" spans="4:96" ht="24" customHeight="1" x14ac:dyDescent="0.2">
      <c r="D78" s="59"/>
      <c r="E78" s="59"/>
      <c r="F78" s="59"/>
      <c r="G78" s="59"/>
      <c r="H78" s="59"/>
      <c r="I78" s="59"/>
      <c r="J78" s="59"/>
    </row>
    <row r="79" spans="4:96" ht="24" customHeight="1" x14ac:dyDescent="0.2">
      <c r="D79" s="58"/>
      <c r="E79" s="58"/>
      <c r="F79" s="58"/>
      <c r="G79" s="58"/>
      <c r="H79" s="58"/>
      <c r="I79" s="58"/>
      <c r="J79" s="58"/>
    </row>
    <row r="80" spans="4:96" ht="24" customHeight="1" x14ac:dyDescent="0.2">
      <c r="D80" s="58"/>
      <c r="E80" s="58"/>
      <c r="F80" s="58"/>
      <c r="G80" s="58"/>
      <c r="H80" s="58"/>
      <c r="I80" s="58"/>
      <c r="J80" s="58"/>
    </row>
    <row r="81" spans="4:10" ht="24" customHeight="1" x14ac:dyDescent="0.2">
      <c r="D81" s="58"/>
      <c r="E81" s="58"/>
      <c r="F81" s="58"/>
      <c r="G81" s="58"/>
      <c r="H81" s="58"/>
      <c r="I81" s="58"/>
      <c r="J81" s="58"/>
    </row>
    <row r="82" spans="4:10" ht="20.25" x14ac:dyDescent="0.2">
      <c r="D82" s="58"/>
      <c r="E82" s="58"/>
      <c r="F82" s="58"/>
      <c r="G82" s="58"/>
      <c r="H82" s="58"/>
      <c r="I82" s="58"/>
      <c r="J82" s="58"/>
    </row>
    <row r="97" spans="4:4" ht="13.5" thickBot="1" x14ac:dyDescent="0.25"/>
    <row r="98" spans="4:4" ht="15" x14ac:dyDescent="0.2">
      <c r="D98" s="2"/>
    </row>
  </sheetData>
  <mergeCells count="22">
    <mergeCell ref="E60:F60"/>
    <mergeCell ref="C15:K15"/>
    <mergeCell ref="C16:K16"/>
    <mergeCell ref="D72:I72"/>
    <mergeCell ref="D81:J81"/>
    <mergeCell ref="D73:I7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9:J69"/>
    <mergeCell ref="H70:J70"/>
    <mergeCell ref="D82:J82"/>
    <mergeCell ref="D78:J78"/>
    <mergeCell ref="D80:J80"/>
    <mergeCell ref="D79:J79"/>
    <mergeCell ref="D77:J77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2022-07-11T12:57:10Z</cp:lastPrinted>
  <dcterms:created xsi:type="dcterms:W3CDTF">2006-07-11T17:39:34Z</dcterms:created>
  <dcterms:modified xsi:type="dcterms:W3CDTF">2022-07-11T13:00:50Z</dcterms:modified>
</cp:coreProperties>
</file>