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Trabajo\2022\Reportes Mensuales\Reporte de Ingresos y Gastos\Operaciones\"/>
    </mc:Choice>
  </mc:AlternateContent>
  <bookViews>
    <workbookView xWindow="0" yWindow="0" windowWidth="20490" windowHeight="7755" tabRatio="601"/>
  </bookViews>
  <sheets>
    <sheet name="libro banco Operaciones" sheetId="1" r:id="rId1"/>
  </sheets>
  <definedNames>
    <definedName name="_xlnm.Print_Area" localSheetId="0">'libro banco Operaciones'!$C$7:$L$76</definedName>
    <definedName name="_xlnm.Print_Titles" localSheetId="0">'libro banco Operaciones'!$7:$25</definedName>
  </definedNames>
  <calcPr calcId="162913"/>
</workbook>
</file>

<file path=xl/calcChain.xml><?xml version="1.0" encoding="utf-8"?>
<calcChain xmlns="http://schemas.openxmlformats.org/spreadsheetml/2006/main">
  <c r="J31" i="1" l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30" i="1"/>
  <c r="J29" i="1"/>
  <c r="J28" i="1"/>
  <c r="J27" i="1"/>
  <c r="J66" i="1" l="1"/>
  <c r="J26" i="1" l="1"/>
  <c r="I66" i="1" l="1"/>
  <c r="H66" i="1"/>
</calcChain>
</file>

<file path=xl/sharedStrings.xml><?xml version="1.0" encoding="utf-8"?>
<sst xmlns="http://schemas.openxmlformats.org/spreadsheetml/2006/main" count="95" uniqueCount="60">
  <si>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</si>
  <si>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</si>
  <si>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</si>
  <si>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</si>
  <si>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</si>
  <si>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</si>
  <si>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</si>
  <si>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</si>
  <si>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</si>
  <si>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</si>
  <si>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</si>
  <si>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</si>
  <si>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TOTALES</t>
  </si>
  <si>
    <t xml:space="preserve">  Del 01 al  31 de marzo 2022</t>
  </si>
  <si>
    <t>221674</t>
  </si>
  <si>
    <t>CHEQUE</t>
  </si>
  <si>
    <t>221675</t>
  </si>
  <si>
    <t>221677</t>
  </si>
  <si>
    <t>221678</t>
  </si>
  <si>
    <t>221679</t>
  </si>
  <si>
    <t>221680</t>
  </si>
  <si>
    <t>221681</t>
  </si>
  <si>
    <t>221682</t>
  </si>
  <si>
    <t>221683</t>
  </si>
  <si>
    <t>221684</t>
  </si>
  <si>
    <t>221686</t>
  </si>
  <si>
    <t>221688</t>
  </si>
  <si>
    <t>221689</t>
  </si>
  <si>
    <t>220304452810070113</t>
  </si>
  <si>
    <t>TRANSFERENCIA</t>
  </si>
  <si>
    <t>220307002310080667</t>
  </si>
  <si>
    <t>DEPOSITO</t>
  </si>
  <si>
    <t>220307002310080673</t>
  </si>
  <si>
    <t>220307002310080670</t>
  </si>
  <si>
    <t>220307002310080676</t>
  </si>
  <si>
    <t>220307002310080679</t>
  </si>
  <si>
    <t>220307002310080685</t>
  </si>
  <si>
    <t>220307002310080688</t>
  </si>
  <si>
    <t>220307002310080691</t>
  </si>
  <si>
    <t>220307002310080694</t>
  </si>
  <si>
    <t>220317003610060182</t>
  </si>
  <si>
    <t>220317003610060185</t>
  </si>
  <si>
    <t>220317003610060188</t>
  </si>
  <si>
    <t>220317003610060191</t>
  </si>
  <si>
    <t>220317003610060194</t>
  </si>
  <si>
    <t>200317003610060197</t>
  </si>
  <si>
    <t>200317003610060200</t>
  </si>
  <si>
    <t>220317003610060203</t>
  </si>
  <si>
    <t>4524000007520</t>
  </si>
  <si>
    <t>26036028297</t>
  </si>
  <si>
    <t>4524000000108</t>
  </si>
  <si>
    <t>220324452810140067</t>
  </si>
  <si>
    <t>220328003470090292</t>
  </si>
  <si>
    <t>220328003470090295</t>
  </si>
  <si>
    <t>220329008000030713</t>
  </si>
  <si>
    <t>Cuenta Bancaria No: 2400029843</t>
  </si>
  <si>
    <t>4524000074174</t>
  </si>
  <si>
    <t>COMISION BANCARIA POR EL 0.15%</t>
  </si>
  <si>
    <t>9990002</t>
  </si>
  <si>
    <t>COMISION MANEJO DE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</si>
</sst>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(* #,##0.00_);_(* \(#,##0.00\);_(* &quot;-&quot;??_);_(@_)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/>
    </xf>
    <xf numFmtId="0" fontId="9" fillId="0" borderId="0" xfId="0" applyFont="1" applyBorder="1"/>
    <xf numFmtId="164" fontId="9" fillId="0" borderId="0" xfId="0" applyNumberFormat="1" applyFont="1" applyBorder="1"/>
    <xf numFmtId="164" fontId="17" fillId="0" borderId="0" xfId="5" applyNumberFormat="1" applyFont="1" applyBorder="1"/>
    <xf numFmtId="4" fontId="8" fillId="3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1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Fill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4" fontId="10" fillId="4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4" fontId="18" fillId="0" borderId="11" xfId="0" applyNumberFormat="1" applyFont="1" applyBorder="1" applyAlignment="1">
      <alignment horizontal="center"/>
    </xf>
    <xf numFmtId="0" fontId="10" fillId="0" borderId="4" xfId="0" applyFont="1" applyBorder="1"/>
    <xf numFmtId="4" fontId="10" fillId="3" borderId="16" xfId="0" applyNumberFormat="1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164" fontId="12" fillId="0" borderId="4" xfId="0" applyNumberFormat="1" applyFont="1" applyBorder="1"/>
    <xf numFmtId="4" fontId="3" fillId="3" borderId="16" xfId="0" applyNumberFormat="1" applyFont="1" applyFill="1" applyBorder="1" applyAlignment="1">
      <alignment horizontal="center" vertical="center"/>
    </xf>
    <xf numFmtId="14" fontId="18" fillId="3" borderId="11" xfId="0" applyNumberFormat="1" applyFont="1" applyFill="1" applyBorder="1" applyAlignment="1">
      <alignment horizontal="center"/>
    </xf>
    <xf numFmtId="49" fontId="10" fillId="3" borderId="4" xfId="0" applyNumberFormat="1" applyFont="1" applyFill="1" applyBorder="1" applyAlignment="1">
      <alignment horizontal="center"/>
    </xf>
    <xf numFmtId="0" fontId="10" fillId="3" borderId="4" xfId="0" applyFont="1" applyFill="1" applyBorder="1"/>
    <xf numFmtId="164" fontId="10" fillId="3" borderId="4" xfId="2" applyNumberFormat="1" applyFont="1" applyFill="1" applyBorder="1"/>
    <xf numFmtId="164" fontId="10" fillId="3" borderId="5" xfId="5" applyNumberFormat="1" applyFont="1" applyFill="1" applyBorder="1"/>
    <xf numFmtId="49" fontId="10" fillId="3" borderId="11" xfId="0" applyNumberFormat="1" applyFont="1" applyFill="1" applyBorder="1" applyAlignment="1">
      <alignment horizontal="center"/>
    </xf>
    <xf numFmtId="164" fontId="10" fillId="3" borderId="11" xfId="2" applyNumberFormat="1" applyFont="1" applyFill="1" applyBorder="1"/>
    <xf numFmtId="164" fontId="10" fillId="3" borderId="4" xfId="5" applyNumberFormat="1" applyFont="1" applyFill="1" applyBorder="1"/>
    <xf numFmtId="164" fontId="10" fillId="3" borderId="17" xfId="0" applyNumberFormat="1" applyFont="1" applyFill="1" applyBorder="1"/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4" fontId="16" fillId="0" borderId="19" xfId="0" applyNumberFormat="1" applyFont="1" applyBorder="1" applyAlignment="1">
      <alignment horizontal="center"/>
    </xf>
    <xf numFmtId="14" fontId="16" fillId="0" borderId="20" xfId="0" applyNumberFormat="1" applyFont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3" borderId="0" xfId="1" applyFont="1" applyFill="1" applyAlignment="1" applyProtection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547687</xdr:colOff>
      <xdr:row>68</xdr:row>
      <xdr:rowOff>83343</xdr:rowOff>
    </xdr:from>
    <xdr:to>
      <xdr:col>6</xdr:col>
      <xdr:colOff>595312</xdr:colOff>
      <xdr:row>75</xdr:row>
      <xdr:rowOff>214312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79" t="8002" r="6080" b="2902"/>
        <a:stretch/>
      </xdr:blipFill>
      <xdr:spPr>
        <a:xfrm>
          <a:off x="3095625" y="15311437"/>
          <a:ext cx="3488531" cy="188118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47623</xdr:colOff>
      <xdr:row>66</xdr:row>
      <xdr:rowOff>119062</xdr:rowOff>
    </xdr:from>
    <xdr:to>
      <xdr:col>9</xdr:col>
      <xdr:colOff>821531</xdr:colOff>
      <xdr:row>73</xdr:row>
      <xdr:rowOff>261938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5" r="2317"/>
        <a:stretch/>
      </xdr:blipFill>
      <xdr:spPr>
        <a:xfrm>
          <a:off x="10501311" y="14918531"/>
          <a:ext cx="3226595" cy="1833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04"/>
  <sheetViews>
    <sheetView tabSelected="1" view="pageBreakPreview" topLeftCell="B56" zoomScale="80" zoomScaleNormal="70" zoomScaleSheetLayoutView="80" workbookViewId="0">
      <selection activeCell="K72" sqref="K72"/>
    </sheetView>
  </sheetViews>
  <sheetFormatPr baseColWidth="10" defaultColWidth="9.140625" defaultRowHeight="12.75" x14ac:dyDescent="0.2"/>
  <cols>
    <col min="1" max="2" width="9.140625" style="13"/>
    <col min="3" max="3" width="10" style="13" customWidth="1"/>
    <col min="4" max="4" width="10" style="1" customWidth="1"/>
    <col min="5" max="5" width="24.5703125" style="22" customWidth="1"/>
    <col min="6" max="6" width="27" style="22" customWidth="1"/>
    <col min="7" max="7" width="67" style="1" customWidth="1"/>
    <col min="8" max="8" width="19.140625" style="1" customWidth="1"/>
    <col min="9" max="9" width="17.7109375" style="1" customWidth="1"/>
    <col min="10" max="10" width="24.42578125" style="1" customWidth="1"/>
    <col min="11" max="14" width="9.140625" style="13"/>
    <col min="15" max="16384" width="9.140625" style="1"/>
  </cols>
  <sheetData>
    <row r="1" spans="3:11" x14ac:dyDescent="0.2">
      <c r="D1" s="13"/>
      <c r="E1" s="20"/>
      <c r="F1" s="20"/>
      <c r="G1" s="13"/>
      <c r="H1" s="13"/>
      <c r="I1" s="13"/>
      <c r="J1" s="13"/>
    </row>
    <row r="2" spans="3:11" x14ac:dyDescent="0.2">
      <c r="D2" s="13"/>
      <c r="E2" s="20"/>
      <c r="F2" s="20"/>
      <c r="G2" s="13"/>
      <c r="H2" s="13"/>
      <c r="I2" s="13"/>
      <c r="J2" s="13"/>
    </row>
    <row r="3" spans="3:11" x14ac:dyDescent="0.2">
      <c r="D3" s="13"/>
      <c r="E3" s="20"/>
      <c r="F3" s="20"/>
      <c r="G3" s="13"/>
      <c r="H3" s="13"/>
      <c r="I3" s="13"/>
      <c r="J3" s="13"/>
    </row>
    <row r="4" spans="3:11" x14ac:dyDescent="0.2">
      <c r="D4" s="13"/>
      <c r="E4" s="20"/>
      <c r="F4" s="20"/>
      <c r="G4" s="13"/>
      <c r="H4" s="13"/>
      <c r="I4" s="13"/>
      <c r="J4" s="13"/>
    </row>
    <row r="5" spans="3:11" x14ac:dyDescent="0.2">
      <c r="D5" s="13"/>
      <c r="E5" s="20"/>
      <c r="F5" s="20"/>
      <c r="G5" s="13"/>
      <c r="H5" s="13"/>
      <c r="I5" s="13"/>
      <c r="J5" s="13"/>
    </row>
    <row r="6" spans="3:11" x14ac:dyDescent="0.2">
      <c r="D6" s="13"/>
      <c r="E6" s="20"/>
      <c r="F6" s="20"/>
      <c r="G6" s="13"/>
      <c r="H6" s="13"/>
      <c r="I6" s="13"/>
      <c r="J6" s="13"/>
    </row>
    <row r="7" spans="3:11" s="13" customFormat="1" ht="15" customHeight="1" x14ac:dyDescent="0.2">
      <c r="E7" s="20"/>
      <c r="F7" s="20"/>
    </row>
    <row r="8" spans="3:11" s="13" customFormat="1" ht="15" customHeight="1" x14ac:dyDescent="0.2">
      <c r="E8" s="20"/>
      <c r="F8" s="20"/>
    </row>
    <row r="9" spans="3:11" s="13" customFormat="1" ht="15" customHeight="1" x14ac:dyDescent="0.2">
      <c r="E9" s="20"/>
      <c r="F9" s="20"/>
    </row>
    <row r="10" spans="3:11" s="13" customFormat="1" ht="15" customHeight="1" x14ac:dyDescent="0.2">
      <c r="E10" s="20"/>
      <c r="F10" s="20"/>
    </row>
    <row r="11" spans="3:11" s="13" customFormat="1" ht="15" customHeight="1" x14ac:dyDescent="0.2">
      <c r="E11" s="20"/>
      <c r="F11" s="20"/>
    </row>
    <row r="12" spans="3:11" s="13" customFormat="1" x14ac:dyDescent="0.2">
      <c r="E12" s="20"/>
      <c r="F12" s="20"/>
    </row>
    <row r="13" spans="3:11" s="13" customFormat="1" ht="18" x14ac:dyDescent="0.2">
      <c r="E13" s="20"/>
      <c r="F13" s="19" t="s">
        <v>8</v>
      </c>
      <c r="G13" s="17"/>
      <c r="H13" s="18"/>
    </row>
    <row r="14" spans="3:11" s="13" customFormat="1" x14ac:dyDescent="0.2">
      <c r="E14" s="20"/>
      <c r="F14" s="20"/>
    </row>
    <row r="15" spans="3:11" s="13" customFormat="1" ht="22.5" customHeight="1" x14ac:dyDescent="0.2">
      <c r="C15" s="60" t="s">
        <v>9</v>
      </c>
      <c r="D15" s="60"/>
      <c r="E15" s="60"/>
      <c r="F15" s="60"/>
      <c r="G15" s="60"/>
      <c r="H15" s="60"/>
      <c r="I15" s="60"/>
      <c r="J15" s="60"/>
      <c r="K15" s="60"/>
    </row>
    <row r="16" spans="3:11" s="13" customFormat="1" ht="19.5" x14ac:dyDescent="0.2">
      <c r="C16" s="61" t="s">
        <v>10</v>
      </c>
      <c r="D16" s="61"/>
      <c r="E16" s="61"/>
      <c r="F16" s="61"/>
      <c r="G16" s="61"/>
      <c r="H16" s="61"/>
      <c r="I16" s="61"/>
      <c r="J16" s="61"/>
      <c r="K16" s="61"/>
    </row>
    <row r="17" spans="1:14" s="13" customFormat="1" ht="20.25" x14ac:dyDescent="0.2">
      <c r="D17" s="65"/>
      <c r="E17" s="66"/>
      <c r="F17" s="66"/>
      <c r="G17" s="66"/>
      <c r="H17" s="66"/>
      <c r="I17" s="66"/>
      <c r="J17" s="66"/>
    </row>
    <row r="18" spans="1:14" s="13" customFormat="1" x14ac:dyDescent="0.2">
      <c r="D18" s="14"/>
      <c r="E18" s="14"/>
      <c r="F18" s="14"/>
      <c r="G18" s="14"/>
      <c r="H18" s="14"/>
      <c r="I18" s="14"/>
      <c r="J18" s="14"/>
    </row>
    <row r="19" spans="1:14" s="13" customFormat="1" ht="18" x14ac:dyDescent="0.2">
      <c r="C19" s="76" t="s">
        <v>2</v>
      </c>
      <c r="D19" s="76"/>
      <c r="E19" s="76"/>
      <c r="F19" s="76"/>
      <c r="G19" s="76"/>
      <c r="H19" s="76"/>
      <c r="I19" s="76"/>
      <c r="J19" s="76"/>
      <c r="K19" s="76"/>
    </row>
    <row r="20" spans="1:14" s="13" customFormat="1" ht="18" x14ac:dyDescent="0.2">
      <c r="A20" s="16" t="s">
        <v>7</v>
      </c>
      <c r="C20" s="76" t="s">
        <v>11</v>
      </c>
      <c r="D20" s="76"/>
      <c r="E20" s="76"/>
      <c r="F20" s="76"/>
      <c r="G20" s="76"/>
      <c r="H20" s="76"/>
      <c r="I20" s="76"/>
      <c r="J20" s="76"/>
      <c r="K20" s="76"/>
    </row>
    <row r="21" spans="1:14" s="13" customFormat="1" ht="18" customHeight="1" x14ac:dyDescent="0.2">
      <c r="C21" s="76" t="s">
        <v>13</v>
      </c>
      <c r="D21" s="76"/>
      <c r="E21" s="76"/>
      <c r="F21" s="76"/>
      <c r="G21" s="76"/>
      <c r="H21" s="76"/>
      <c r="I21" s="76"/>
      <c r="J21" s="76"/>
      <c r="K21" s="76"/>
    </row>
    <row r="22" spans="1:14" s="13" customFormat="1" ht="19.5" customHeight="1" thickBot="1" x14ac:dyDescent="0.25">
      <c r="E22" s="20"/>
      <c r="F22" s="20"/>
    </row>
    <row r="23" spans="1:14" s="3" customFormat="1" ht="36.75" customHeight="1" thickBot="1" x14ac:dyDescent="0.25">
      <c r="A23" s="9"/>
      <c r="B23" s="9"/>
      <c r="C23" s="9"/>
      <c r="D23" s="63"/>
      <c r="E23" s="72" t="s">
        <v>55</v>
      </c>
      <c r="F23" s="73"/>
      <c r="G23" s="74"/>
      <c r="H23" s="69"/>
      <c r="I23" s="70"/>
      <c r="J23" s="71"/>
      <c r="K23" s="9"/>
      <c r="L23" s="9"/>
      <c r="M23" s="9"/>
      <c r="N23" s="9"/>
    </row>
    <row r="24" spans="1:14" s="3" customFormat="1" ht="37.5" customHeight="1" thickBot="1" x14ac:dyDescent="0.25">
      <c r="A24" s="9"/>
      <c r="B24" s="9"/>
      <c r="C24" s="9"/>
      <c r="D24" s="64"/>
      <c r="E24" s="75"/>
      <c r="F24" s="75"/>
      <c r="G24" s="36"/>
      <c r="H24" s="67" t="s">
        <v>6</v>
      </c>
      <c r="I24" s="68"/>
      <c r="J24" s="37">
        <v>12130277.98</v>
      </c>
      <c r="K24" s="9"/>
      <c r="L24" s="9"/>
      <c r="M24" s="9"/>
      <c r="N24" s="9"/>
    </row>
    <row r="25" spans="1:14" s="3" customFormat="1" ht="45.75" customHeight="1" thickBot="1" x14ac:dyDescent="0.25">
      <c r="A25" s="9"/>
      <c r="B25" s="9"/>
      <c r="C25" s="9"/>
      <c r="D25" s="64"/>
      <c r="E25" s="36" t="s">
        <v>3</v>
      </c>
      <c r="F25" s="36" t="s">
        <v>4</v>
      </c>
      <c r="G25" s="38" t="s">
        <v>5</v>
      </c>
      <c r="H25" s="36" t="s">
        <v>0</v>
      </c>
      <c r="I25" s="36" t="s">
        <v>1</v>
      </c>
      <c r="J25" s="36"/>
      <c r="K25" s="9"/>
      <c r="L25" s="9"/>
      <c r="M25" s="9"/>
      <c r="N25" s="9"/>
    </row>
    <row r="26" spans="1:14" s="3" customFormat="1" ht="17.25" customHeight="1" x14ac:dyDescent="0.25">
      <c r="A26" s="9"/>
      <c r="B26" s="9"/>
      <c r="C26" s="9"/>
      <c r="D26" s="8"/>
      <c r="E26" s="39">
        <v>44621</v>
      </c>
      <c r="F26" s="46" t="s">
        <v>14</v>
      </c>
      <c r="G26" s="47" t="s">
        <v>15</v>
      </c>
      <c r="H26" s="48"/>
      <c r="I26" s="49">
        <v>17732.509999999998</v>
      </c>
      <c r="J26" s="41">
        <f>SUM(J24+H26-I26)</f>
        <v>12112545.470000001</v>
      </c>
      <c r="K26" s="9"/>
      <c r="L26" s="9"/>
      <c r="M26" s="9"/>
      <c r="N26" s="9"/>
    </row>
    <row r="27" spans="1:14" s="3" customFormat="1" ht="17.25" customHeight="1" x14ac:dyDescent="0.25">
      <c r="A27" s="9"/>
      <c r="B27" s="9"/>
      <c r="C27" s="9"/>
      <c r="D27" s="8"/>
      <c r="E27" s="39">
        <v>44624</v>
      </c>
      <c r="F27" s="50" t="s">
        <v>28</v>
      </c>
      <c r="G27" s="47" t="s">
        <v>29</v>
      </c>
      <c r="H27" s="51">
        <v>948836.77</v>
      </c>
      <c r="I27" s="49"/>
      <c r="J27" s="41">
        <f>SUM(J26+H27-I27)</f>
        <v>13061382.24</v>
      </c>
      <c r="K27" s="9"/>
      <c r="L27" s="9"/>
      <c r="M27" s="9"/>
      <c r="N27" s="9"/>
    </row>
    <row r="28" spans="1:14" s="3" customFormat="1" ht="17.25" customHeight="1" x14ac:dyDescent="0.25">
      <c r="A28" s="9"/>
      <c r="B28" s="9"/>
      <c r="C28" s="9"/>
      <c r="D28" s="8"/>
      <c r="E28" s="39">
        <v>44627</v>
      </c>
      <c r="F28" s="50" t="s">
        <v>30</v>
      </c>
      <c r="G28" s="47" t="s">
        <v>31</v>
      </c>
      <c r="H28" s="51">
        <v>9500</v>
      </c>
      <c r="I28" s="49"/>
      <c r="J28" s="41">
        <f>SUM(J27+H28-I28)</f>
        <v>13070882.24</v>
      </c>
      <c r="K28" s="9"/>
      <c r="L28" s="9"/>
      <c r="M28" s="9"/>
      <c r="N28" s="9"/>
    </row>
    <row r="29" spans="1:14" s="3" customFormat="1" ht="17.25" customHeight="1" x14ac:dyDescent="0.25">
      <c r="A29" s="9"/>
      <c r="B29" s="9"/>
      <c r="C29" s="9"/>
      <c r="D29" s="8"/>
      <c r="E29" s="39">
        <v>44627</v>
      </c>
      <c r="F29" s="50" t="s">
        <v>33</v>
      </c>
      <c r="G29" s="47" t="s">
        <v>31</v>
      </c>
      <c r="H29" s="51">
        <v>4500</v>
      </c>
      <c r="I29" s="49"/>
      <c r="J29" s="41">
        <f>SUM(J28+H29-I29)</f>
        <v>13075382.24</v>
      </c>
      <c r="K29" s="9"/>
      <c r="L29" s="9"/>
      <c r="M29" s="9"/>
      <c r="N29" s="9"/>
    </row>
    <row r="30" spans="1:14" s="3" customFormat="1" ht="17.25" customHeight="1" x14ac:dyDescent="0.25">
      <c r="A30" s="9"/>
      <c r="B30" s="9"/>
      <c r="C30" s="9"/>
      <c r="D30" s="8"/>
      <c r="E30" s="39">
        <v>44627</v>
      </c>
      <c r="F30" s="50" t="s">
        <v>32</v>
      </c>
      <c r="G30" s="47" t="s">
        <v>31</v>
      </c>
      <c r="H30" s="51">
        <v>11000</v>
      </c>
      <c r="I30" s="49"/>
      <c r="J30" s="41">
        <f>SUM(J29+H30-I30)</f>
        <v>13086382.24</v>
      </c>
      <c r="K30" s="9"/>
      <c r="L30" s="9"/>
      <c r="M30" s="9"/>
      <c r="N30" s="9"/>
    </row>
    <row r="31" spans="1:14" s="3" customFormat="1" ht="17.25" customHeight="1" x14ac:dyDescent="0.25">
      <c r="A31" s="9"/>
      <c r="B31" s="9"/>
      <c r="C31" s="9"/>
      <c r="D31" s="8"/>
      <c r="E31" s="39">
        <v>44627</v>
      </c>
      <c r="F31" s="50" t="s">
        <v>34</v>
      </c>
      <c r="G31" s="47" t="s">
        <v>31</v>
      </c>
      <c r="H31" s="51">
        <v>5500</v>
      </c>
      <c r="I31" s="49"/>
      <c r="J31" s="41">
        <f t="shared" ref="J31:J65" si="0">SUM(J30+H31-I31)</f>
        <v>13091882.24</v>
      </c>
      <c r="K31" s="9"/>
      <c r="L31" s="9"/>
      <c r="M31" s="9"/>
      <c r="N31" s="9"/>
    </row>
    <row r="32" spans="1:14" s="3" customFormat="1" ht="17.25" customHeight="1" x14ac:dyDescent="0.25">
      <c r="A32" s="9"/>
      <c r="B32" s="9"/>
      <c r="C32" s="9"/>
      <c r="D32" s="8"/>
      <c r="E32" s="39">
        <v>44627</v>
      </c>
      <c r="F32" s="50" t="s">
        <v>35</v>
      </c>
      <c r="G32" s="47" t="s">
        <v>31</v>
      </c>
      <c r="H32" s="51">
        <v>500</v>
      </c>
      <c r="I32" s="49"/>
      <c r="J32" s="41">
        <f t="shared" si="0"/>
        <v>13092382.24</v>
      </c>
      <c r="K32" s="9"/>
      <c r="L32" s="9"/>
      <c r="M32" s="9"/>
      <c r="N32" s="9"/>
    </row>
    <row r="33" spans="1:14" s="3" customFormat="1" ht="17.25" customHeight="1" x14ac:dyDescent="0.25">
      <c r="A33" s="9"/>
      <c r="B33" s="9"/>
      <c r="C33" s="9"/>
      <c r="D33" s="8"/>
      <c r="E33" s="39">
        <v>44627</v>
      </c>
      <c r="F33" s="50" t="s">
        <v>36</v>
      </c>
      <c r="G33" s="47" t="s">
        <v>31</v>
      </c>
      <c r="H33" s="51">
        <v>4737.43</v>
      </c>
      <c r="I33" s="49"/>
      <c r="J33" s="41">
        <f t="shared" si="0"/>
        <v>13097119.67</v>
      </c>
      <c r="K33" s="9"/>
      <c r="L33" s="9"/>
      <c r="M33" s="9"/>
      <c r="N33" s="9"/>
    </row>
    <row r="34" spans="1:14" s="3" customFormat="1" ht="17.25" customHeight="1" x14ac:dyDescent="0.25">
      <c r="A34" s="9"/>
      <c r="B34" s="9"/>
      <c r="C34" s="9"/>
      <c r="D34" s="8"/>
      <c r="E34" s="39">
        <v>44627</v>
      </c>
      <c r="F34" s="50" t="s">
        <v>37</v>
      </c>
      <c r="G34" s="47" t="s">
        <v>31</v>
      </c>
      <c r="H34" s="51">
        <v>12500</v>
      </c>
      <c r="I34" s="49"/>
      <c r="J34" s="41">
        <f t="shared" si="0"/>
        <v>13109619.67</v>
      </c>
      <c r="K34" s="9"/>
      <c r="L34" s="9"/>
      <c r="M34" s="9"/>
      <c r="N34" s="9"/>
    </row>
    <row r="35" spans="1:14" s="3" customFormat="1" ht="17.25" customHeight="1" x14ac:dyDescent="0.25">
      <c r="A35" s="9"/>
      <c r="B35" s="9"/>
      <c r="C35" s="9"/>
      <c r="D35" s="8"/>
      <c r="E35" s="39">
        <v>44627</v>
      </c>
      <c r="F35" s="50" t="s">
        <v>38</v>
      </c>
      <c r="G35" s="47" t="s">
        <v>31</v>
      </c>
      <c r="H35" s="51">
        <v>8500</v>
      </c>
      <c r="I35" s="49"/>
      <c r="J35" s="41">
        <f t="shared" si="0"/>
        <v>13118119.67</v>
      </c>
      <c r="K35" s="9"/>
      <c r="L35" s="9"/>
      <c r="M35" s="9"/>
      <c r="N35" s="9"/>
    </row>
    <row r="36" spans="1:14" s="3" customFormat="1" ht="17.25" customHeight="1" x14ac:dyDescent="0.25">
      <c r="A36" s="9"/>
      <c r="B36" s="9"/>
      <c r="C36" s="9"/>
      <c r="D36" s="8"/>
      <c r="E36" s="39">
        <v>44627</v>
      </c>
      <c r="F36" s="50" t="s">
        <v>39</v>
      </c>
      <c r="G36" s="47" t="s">
        <v>31</v>
      </c>
      <c r="H36" s="51">
        <v>18966.18</v>
      </c>
      <c r="I36" s="49"/>
      <c r="J36" s="41">
        <f t="shared" si="0"/>
        <v>13137085.85</v>
      </c>
      <c r="K36" s="9"/>
      <c r="L36" s="9"/>
      <c r="M36" s="9"/>
      <c r="N36" s="9"/>
    </row>
    <row r="37" spans="1:14" s="3" customFormat="1" ht="18" customHeight="1" x14ac:dyDescent="0.25">
      <c r="A37" s="9"/>
      <c r="B37" s="9"/>
      <c r="C37" s="9"/>
      <c r="D37" s="8"/>
      <c r="E37" s="39">
        <v>44627</v>
      </c>
      <c r="F37" s="50" t="s">
        <v>16</v>
      </c>
      <c r="G37" s="47" t="s">
        <v>15</v>
      </c>
      <c r="H37" s="51"/>
      <c r="I37" s="49">
        <v>279304.5</v>
      </c>
      <c r="J37" s="41">
        <f t="shared" si="0"/>
        <v>12857781.35</v>
      </c>
      <c r="K37" s="9"/>
      <c r="L37" s="9"/>
      <c r="M37" s="9"/>
      <c r="N37" s="9"/>
    </row>
    <row r="38" spans="1:14" s="11" customFormat="1" ht="19.5" customHeight="1" x14ac:dyDescent="0.25">
      <c r="D38" s="8"/>
      <c r="E38" s="39">
        <v>44627</v>
      </c>
      <c r="F38" s="50" t="s">
        <v>17</v>
      </c>
      <c r="G38" s="47" t="s">
        <v>15</v>
      </c>
      <c r="H38" s="51"/>
      <c r="I38" s="49">
        <v>215323.47</v>
      </c>
      <c r="J38" s="41">
        <f t="shared" si="0"/>
        <v>12642457.879999999</v>
      </c>
    </row>
    <row r="39" spans="1:14" s="11" customFormat="1" ht="18" customHeight="1" x14ac:dyDescent="0.25">
      <c r="D39" s="8"/>
      <c r="E39" s="39">
        <v>44627</v>
      </c>
      <c r="F39" s="46" t="s">
        <v>18</v>
      </c>
      <c r="G39" s="47" t="s">
        <v>15</v>
      </c>
      <c r="H39" s="48"/>
      <c r="I39" s="49">
        <v>432434.86</v>
      </c>
      <c r="J39" s="41">
        <f t="shared" si="0"/>
        <v>12210023.02</v>
      </c>
    </row>
    <row r="40" spans="1:14" s="11" customFormat="1" ht="18" customHeight="1" x14ac:dyDescent="0.25">
      <c r="D40" s="8"/>
      <c r="E40" s="39">
        <v>44628</v>
      </c>
      <c r="F40" s="46" t="s">
        <v>19</v>
      </c>
      <c r="G40" s="47" t="s">
        <v>15</v>
      </c>
      <c r="H40" s="52"/>
      <c r="I40" s="49">
        <v>296738</v>
      </c>
      <c r="J40" s="41">
        <f t="shared" si="0"/>
        <v>11913285.02</v>
      </c>
    </row>
    <row r="41" spans="1:14" s="11" customFormat="1" ht="18" customHeight="1" x14ac:dyDescent="0.25">
      <c r="D41" s="8"/>
      <c r="E41" s="39">
        <v>44629</v>
      </c>
      <c r="F41" s="46" t="s">
        <v>20</v>
      </c>
      <c r="G41" s="47" t="s">
        <v>15</v>
      </c>
      <c r="H41" s="52"/>
      <c r="I41" s="49">
        <v>927215.85</v>
      </c>
      <c r="J41" s="41">
        <f t="shared" si="0"/>
        <v>10986069.17</v>
      </c>
    </row>
    <row r="42" spans="1:14" s="11" customFormat="1" ht="17.100000000000001" customHeight="1" x14ac:dyDescent="0.25">
      <c r="D42" s="8"/>
      <c r="E42" s="39">
        <v>44630</v>
      </c>
      <c r="F42" s="46" t="s">
        <v>21</v>
      </c>
      <c r="G42" s="47" t="s">
        <v>15</v>
      </c>
      <c r="H42" s="52"/>
      <c r="I42" s="49">
        <v>13625.01</v>
      </c>
      <c r="J42" s="41">
        <f t="shared" si="0"/>
        <v>10972444.16</v>
      </c>
    </row>
    <row r="43" spans="1:14" s="9" customFormat="1" ht="17.100000000000001" customHeight="1" x14ac:dyDescent="0.25">
      <c r="D43" s="8"/>
      <c r="E43" s="39">
        <v>44630</v>
      </c>
      <c r="F43" s="46" t="s">
        <v>22</v>
      </c>
      <c r="G43" s="47" t="s">
        <v>15</v>
      </c>
      <c r="H43" s="52"/>
      <c r="I43" s="52">
        <v>3872.3</v>
      </c>
      <c r="J43" s="41">
        <f t="shared" si="0"/>
        <v>10968571.859999999</v>
      </c>
    </row>
    <row r="44" spans="1:14" s="9" customFormat="1" ht="17.100000000000001" customHeight="1" x14ac:dyDescent="0.25">
      <c r="D44" s="8"/>
      <c r="E44" s="39">
        <v>44630</v>
      </c>
      <c r="F44" s="46" t="s">
        <v>23</v>
      </c>
      <c r="G44" s="47" t="s">
        <v>15</v>
      </c>
      <c r="H44" s="52"/>
      <c r="I44" s="52">
        <v>1225950.56</v>
      </c>
      <c r="J44" s="41">
        <f t="shared" si="0"/>
        <v>9742621.2999999989</v>
      </c>
    </row>
    <row r="45" spans="1:14" s="9" customFormat="1" ht="17.100000000000001" customHeight="1" x14ac:dyDescent="0.25">
      <c r="D45" s="8"/>
      <c r="E45" s="39">
        <v>44635</v>
      </c>
      <c r="F45" s="46" t="s">
        <v>24</v>
      </c>
      <c r="G45" s="47" t="s">
        <v>15</v>
      </c>
      <c r="H45" s="52"/>
      <c r="I45" s="52">
        <v>36412.58</v>
      </c>
      <c r="J45" s="41">
        <f t="shared" si="0"/>
        <v>9706208.7199999988</v>
      </c>
    </row>
    <row r="46" spans="1:14" s="9" customFormat="1" ht="17.100000000000001" customHeight="1" x14ac:dyDescent="0.25">
      <c r="D46" s="8"/>
      <c r="E46" s="39">
        <v>44637</v>
      </c>
      <c r="F46" s="46" t="s">
        <v>40</v>
      </c>
      <c r="G46" s="47" t="s">
        <v>31</v>
      </c>
      <c r="H46" s="52">
        <v>10000</v>
      </c>
      <c r="I46" s="52"/>
      <c r="J46" s="41">
        <f t="shared" si="0"/>
        <v>9716208.7199999988</v>
      </c>
    </row>
    <row r="47" spans="1:14" s="9" customFormat="1" ht="17.100000000000001" customHeight="1" x14ac:dyDescent="0.25">
      <c r="D47" s="8"/>
      <c r="E47" s="39">
        <v>44637</v>
      </c>
      <c r="F47" s="46" t="s">
        <v>41</v>
      </c>
      <c r="G47" s="47" t="s">
        <v>31</v>
      </c>
      <c r="H47" s="52">
        <v>5500</v>
      </c>
      <c r="I47" s="52"/>
      <c r="J47" s="41">
        <f t="shared" si="0"/>
        <v>9721708.7199999988</v>
      </c>
    </row>
    <row r="48" spans="1:14" s="9" customFormat="1" ht="17.100000000000001" customHeight="1" x14ac:dyDescent="0.25">
      <c r="D48" s="8"/>
      <c r="E48" s="39">
        <v>44637</v>
      </c>
      <c r="F48" s="46" t="s">
        <v>42</v>
      </c>
      <c r="G48" s="47" t="s">
        <v>31</v>
      </c>
      <c r="H48" s="52">
        <v>7500</v>
      </c>
      <c r="I48" s="52"/>
      <c r="J48" s="41">
        <f t="shared" si="0"/>
        <v>9729208.7199999988</v>
      </c>
    </row>
    <row r="49" spans="4:10" s="9" customFormat="1" ht="17.100000000000001" customHeight="1" x14ac:dyDescent="0.25">
      <c r="D49" s="8"/>
      <c r="E49" s="39">
        <v>44637</v>
      </c>
      <c r="F49" s="46" t="s">
        <v>43</v>
      </c>
      <c r="G49" s="47" t="s">
        <v>31</v>
      </c>
      <c r="H49" s="52">
        <v>4500</v>
      </c>
      <c r="I49" s="52"/>
      <c r="J49" s="41">
        <f t="shared" si="0"/>
        <v>9733708.7199999988</v>
      </c>
    </row>
    <row r="50" spans="4:10" s="9" customFormat="1" ht="17.100000000000001" customHeight="1" x14ac:dyDescent="0.25">
      <c r="D50" s="8"/>
      <c r="E50" s="39">
        <v>44637</v>
      </c>
      <c r="F50" s="46" t="s">
        <v>44</v>
      </c>
      <c r="G50" s="47" t="s">
        <v>31</v>
      </c>
      <c r="H50" s="52">
        <v>7000</v>
      </c>
      <c r="I50" s="52"/>
      <c r="J50" s="41">
        <f t="shared" si="0"/>
        <v>9740708.7199999988</v>
      </c>
    </row>
    <row r="51" spans="4:10" s="9" customFormat="1" ht="17.100000000000001" customHeight="1" x14ac:dyDescent="0.25">
      <c r="D51" s="8"/>
      <c r="E51" s="39">
        <v>44637</v>
      </c>
      <c r="F51" s="46" t="s">
        <v>45</v>
      </c>
      <c r="G51" s="47" t="s">
        <v>31</v>
      </c>
      <c r="H51" s="52">
        <v>4500</v>
      </c>
      <c r="I51" s="52"/>
      <c r="J51" s="41">
        <f t="shared" si="0"/>
        <v>9745208.7199999988</v>
      </c>
    </row>
    <row r="52" spans="4:10" s="9" customFormat="1" ht="17.100000000000001" customHeight="1" x14ac:dyDescent="0.25">
      <c r="D52" s="8"/>
      <c r="E52" s="39">
        <v>44637</v>
      </c>
      <c r="F52" s="46" t="s">
        <v>46</v>
      </c>
      <c r="G52" s="47" t="s">
        <v>31</v>
      </c>
      <c r="H52" s="52">
        <v>3500</v>
      </c>
      <c r="I52" s="52"/>
      <c r="J52" s="41">
        <f t="shared" si="0"/>
        <v>9748708.7199999988</v>
      </c>
    </row>
    <row r="53" spans="4:10" s="9" customFormat="1" ht="17.100000000000001" customHeight="1" x14ac:dyDescent="0.25">
      <c r="D53" s="8"/>
      <c r="E53" s="39">
        <v>44637</v>
      </c>
      <c r="F53" s="46" t="s">
        <v>47</v>
      </c>
      <c r="G53" s="47" t="s">
        <v>31</v>
      </c>
      <c r="H53" s="52">
        <v>21000</v>
      </c>
      <c r="I53" s="52"/>
      <c r="J53" s="41">
        <f t="shared" si="0"/>
        <v>9769708.7199999988</v>
      </c>
    </row>
    <row r="54" spans="4:10" s="9" customFormat="1" ht="17.100000000000001" customHeight="1" x14ac:dyDescent="0.25">
      <c r="D54" s="8"/>
      <c r="E54" s="39">
        <v>44637</v>
      </c>
      <c r="F54" s="46" t="s">
        <v>48</v>
      </c>
      <c r="G54" s="47" t="s">
        <v>29</v>
      </c>
      <c r="H54" s="52">
        <v>4500000</v>
      </c>
      <c r="I54" s="52"/>
      <c r="J54" s="41">
        <f t="shared" si="0"/>
        <v>14269708.719999999</v>
      </c>
    </row>
    <row r="55" spans="4:10" s="9" customFormat="1" ht="17.100000000000001" customHeight="1" x14ac:dyDescent="0.25">
      <c r="D55" s="8"/>
      <c r="E55" s="39">
        <v>44638</v>
      </c>
      <c r="F55" s="46" t="s">
        <v>25</v>
      </c>
      <c r="G55" s="47" t="s">
        <v>15</v>
      </c>
      <c r="H55" s="52"/>
      <c r="I55" s="52">
        <v>4500000</v>
      </c>
      <c r="J55" s="41">
        <f t="shared" si="0"/>
        <v>9769708.7199999988</v>
      </c>
    </row>
    <row r="56" spans="4:10" s="9" customFormat="1" ht="17.100000000000001" customHeight="1" x14ac:dyDescent="0.25">
      <c r="D56" s="8"/>
      <c r="E56" s="39">
        <v>44638</v>
      </c>
      <c r="F56" s="46" t="s">
        <v>26</v>
      </c>
      <c r="G56" s="47" t="s">
        <v>15</v>
      </c>
      <c r="H56" s="52"/>
      <c r="I56" s="52">
        <v>12439.38</v>
      </c>
      <c r="J56" s="41">
        <f t="shared" si="0"/>
        <v>9757269.339999998</v>
      </c>
    </row>
    <row r="57" spans="4:10" s="9" customFormat="1" ht="17.100000000000001" customHeight="1" x14ac:dyDescent="0.25">
      <c r="D57" s="8"/>
      <c r="E57" s="39">
        <v>44638</v>
      </c>
      <c r="F57" s="46" t="s">
        <v>27</v>
      </c>
      <c r="G57" s="47" t="s">
        <v>15</v>
      </c>
      <c r="H57" s="52"/>
      <c r="I57" s="52">
        <v>20430.52</v>
      </c>
      <c r="J57" s="41">
        <f t="shared" si="0"/>
        <v>9736838.8199999984</v>
      </c>
    </row>
    <row r="58" spans="4:10" s="9" customFormat="1" ht="17.100000000000001" customHeight="1" x14ac:dyDescent="0.25">
      <c r="D58" s="8"/>
      <c r="E58" s="39">
        <v>44638</v>
      </c>
      <c r="F58" s="46" t="s">
        <v>49</v>
      </c>
      <c r="G58" s="47" t="s">
        <v>29</v>
      </c>
      <c r="H58" s="52">
        <v>200</v>
      </c>
      <c r="I58" s="52"/>
      <c r="J58" s="41">
        <f t="shared" si="0"/>
        <v>9737038.8199999984</v>
      </c>
    </row>
    <row r="59" spans="4:10" s="9" customFormat="1" ht="17.100000000000001" customHeight="1" x14ac:dyDescent="0.25">
      <c r="D59" s="8"/>
      <c r="E59" s="39">
        <v>44642</v>
      </c>
      <c r="F59" s="46" t="s">
        <v>50</v>
      </c>
      <c r="G59" s="47" t="s">
        <v>29</v>
      </c>
      <c r="H59" s="52">
        <v>46150</v>
      </c>
      <c r="I59" s="52"/>
      <c r="J59" s="41">
        <f t="shared" si="0"/>
        <v>9783188.8199999984</v>
      </c>
    </row>
    <row r="60" spans="4:10" s="9" customFormat="1" ht="17.100000000000001" customHeight="1" x14ac:dyDescent="0.25">
      <c r="D60" s="8"/>
      <c r="E60" s="39">
        <v>44644</v>
      </c>
      <c r="F60" s="46" t="s">
        <v>51</v>
      </c>
      <c r="G60" s="47" t="s">
        <v>29</v>
      </c>
      <c r="H60" s="52">
        <v>1159156.6000000001</v>
      </c>
      <c r="I60" s="52"/>
      <c r="J60" s="41">
        <f t="shared" si="0"/>
        <v>10942345.419999998</v>
      </c>
    </row>
    <row r="61" spans="4:10" s="9" customFormat="1" ht="17.100000000000001" customHeight="1" x14ac:dyDescent="0.25">
      <c r="D61" s="8"/>
      <c r="E61" s="39">
        <v>44648</v>
      </c>
      <c r="F61" s="46" t="s">
        <v>52</v>
      </c>
      <c r="G61" s="47" t="s">
        <v>31</v>
      </c>
      <c r="H61" s="52">
        <v>1387</v>
      </c>
      <c r="I61" s="52"/>
      <c r="J61" s="41">
        <f t="shared" si="0"/>
        <v>10943732.419999998</v>
      </c>
    </row>
    <row r="62" spans="4:10" s="9" customFormat="1" ht="17.100000000000001" customHeight="1" x14ac:dyDescent="0.25">
      <c r="D62" s="8"/>
      <c r="E62" s="39">
        <v>44648</v>
      </c>
      <c r="F62" s="46" t="s">
        <v>53</v>
      </c>
      <c r="G62" s="47" t="s">
        <v>31</v>
      </c>
      <c r="H62" s="52">
        <v>1387</v>
      </c>
      <c r="I62" s="52"/>
      <c r="J62" s="41">
        <f t="shared" si="0"/>
        <v>10945119.419999998</v>
      </c>
    </row>
    <row r="63" spans="4:10" s="9" customFormat="1" ht="17.100000000000001" customHeight="1" x14ac:dyDescent="0.25">
      <c r="D63" s="8"/>
      <c r="E63" s="39">
        <v>44649</v>
      </c>
      <c r="F63" s="46" t="s">
        <v>54</v>
      </c>
      <c r="G63" s="47" t="s">
        <v>31</v>
      </c>
      <c r="H63" s="52">
        <v>200</v>
      </c>
      <c r="I63" s="52"/>
      <c r="J63" s="41">
        <f t="shared" si="0"/>
        <v>10945319.419999998</v>
      </c>
    </row>
    <row r="64" spans="4:10" s="9" customFormat="1" ht="17.100000000000001" customHeight="1" x14ac:dyDescent="0.25">
      <c r="D64" s="8"/>
      <c r="E64" s="45">
        <v>44651</v>
      </c>
      <c r="F64" s="46" t="s">
        <v>56</v>
      </c>
      <c r="G64" s="47" t="s">
        <v>57</v>
      </c>
      <c r="H64" s="52"/>
      <c r="I64" s="52">
        <v>32380.06</v>
      </c>
      <c r="J64" s="41">
        <f t="shared" si="0"/>
        <v>10912939.359999998</v>
      </c>
    </row>
    <row r="65" spans="4:96" s="9" customFormat="1" ht="17.100000000000001" customHeight="1" x14ac:dyDescent="0.25">
      <c r="D65" s="42"/>
      <c r="E65" s="45">
        <v>44651</v>
      </c>
      <c r="F65" s="46" t="s">
        <v>58</v>
      </c>
      <c r="G65" s="47" t="s">
        <v>59</v>
      </c>
      <c r="H65" s="53"/>
      <c r="I65" s="53">
        <v>175</v>
      </c>
      <c r="J65" s="41">
        <f t="shared" si="0"/>
        <v>10912764.359999998</v>
      </c>
    </row>
    <row r="66" spans="4:96" s="9" customFormat="1" ht="16.5" customHeight="1" x14ac:dyDescent="0.25">
      <c r="D66" s="8"/>
      <c r="E66" s="58"/>
      <c r="F66" s="59"/>
      <c r="G66" s="40" t="s">
        <v>12</v>
      </c>
      <c r="H66" s="43">
        <f>SUM(H26:H65)</f>
        <v>6796520.9800000004</v>
      </c>
      <c r="I66" s="43">
        <f>SUM(I26:I65)</f>
        <v>8014034.5999999987</v>
      </c>
      <c r="J66" s="44">
        <f>SUM(J65)</f>
        <v>10912764.359999998</v>
      </c>
    </row>
    <row r="67" spans="4:96" s="9" customFormat="1" ht="16.5" customHeight="1" x14ac:dyDescent="0.25">
      <c r="D67" s="23"/>
      <c r="E67" s="24"/>
      <c r="F67" s="25"/>
      <c r="G67" s="25"/>
      <c r="H67" s="26"/>
      <c r="I67" s="27"/>
      <c r="J67" s="28"/>
    </row>
    <row r="68" spans="4:96" s="9" customFormat="1" ht="16.5" customHeight="1" x14ac:dyDescent="0.25">
      <c r="D68" s="23"/>
      <c r="E68" s="24"/>
      <c r="F68" s="25"/>
      <c r="G68" s="25"/>
      <c r="H68" s="26"/>
      <c r="I68" s="27"/>
      <c r="J68" s="28"/>
    </row>
    <row r="69" spans="4:96" s="9" customFormat="1" ht="16.5" customHeight="1" x14ac:dyDescent="0.25">
      <c r="D69" s="23"/>
      <c r="E69" s="24"/>
      <c r="F69" s="25"/>
      <c r="G69" s="25"/>
      <c r="H69" s="26"/>
      <c r="I69" s="27"/>
      <c r="J69" s="28"/>
    </row>
    <row r="70" spans="4:96" s="9" customFormat="1" ht="16.5" customHeight="1" x14ac:dyDescent="0.25">
      <c r="D70" s="23"/>
      <c r="E70" s="24"/>
      <c r="F70" s="25"/>
      <c r="G70" s="25"/>
      <c r="H70" s="26"/>
      <c r="I70" s="27"/>
      <c r="J70" s="28"/>
    </row>
    <row r="71" spans="4:96" s="9" customFormat="1" ht="16.5" customHeight="1" x14ac:dyDescent="0.25">
      <c r="D71" s="23"/>
      <c r="F71" s="25"/>
      <c r="G71" s="25"/>
      <c r="H71" s="26"/>
      <c r="I71" s="27"/>
      <c r="J71" s="28"/>
    </row>
    <row r="72" spans="4:96" ht="24" customHeight="1" x14ac:dyDescent="0.2">
      <c r="D72" s="5"/>
      <c r="E72" s="21"/>
      <c r="F72" s="21"/>
      <c r="G72" s="5"/>
      <c r="H72" s="10"/>
      <c r="I72" s="10"/>
      <c r="J72" s="35"/>
      <c r="K72" s="15"/>
      <c r="L72" s="15"/>
      <c r="M72" s="15"/>
      <c r="N72" s="15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</row>
    <row r="73" spans="4:96" ht="24" customHeight="1" x14ac:dyDescent="0.2">
      <c r="E73" s="5"/>
      <c r="F73" s="6"/>
      <c r="G73" s="6"/>
      <c r="I73" s="4"/>
      <c r="J73" s="4"/>
    </row>
    <row r="74" spans="4:96" ht="24" customHeight="1" x14ac:dyDescent="0.2">
      <c r="E74" s="29"/>
      <c r="F74" s="30"/>
      <c r="G74" s="31"/>
      <c r="H74" s="32"/>
      <c r="I74" s="33"/>
      <c r="J74" s="13"/>
    </row>
    <row r="75" spans="4:96" ht="14.25" customHeight="1" x14ac:dyDescent="0.2">
      <c r="E75" s="34"/>
      <c r="F75" s="31"/>
      <c r="G75" s="31"/>
      <c r="H75" s="54"/>
      <c r="I75" s="54"/>
      <c r="J75" s="54"/>
      <c r="K75" s="33"/>
      <c r="L75" s="33"/>
    </row>
    <row r="76" spans="4:96" ht="19.5" customHeight="1" x14ac:dyDescent="0.2">
      <c r="E76" s="34"/>
      <c r="F76" s="31"/>
      <c r="G76" s="31"/>
      <c r="H76" s="54"/>
      <c r="I76" s="54"/>
      <c r="J76" s="54"/>
      <c r="K76" s="33"/>
      <c r="L76" s="33"/>
    </row>
    <row r="77" spans="4:96" ht="24" customHeight="1" x14ac:dyDescent="0.2">
      <c r="D77" s="7"/>
      <c r="E77" s="6"/>
      <c r="F77" s="6"/>
      <c r="G77" s="3"/>
      <c r="H77" s="4"/>
      <c r="I77" s="4"/>
      <c r="J77" s="4"/>
    </row>
    <row r="78" spans="4:96" ht="24" customHeight="1" x14ac:dyDescent="0.2">
      <c r="D78" s="62"/>
      <c r="E78" s="62"/>
      <c r="F78" s="62"/>
      <c r="G78" s="62"/>
      <c r="H78" s="62"/>
      <c r="I78" s="62"/>
      <c r="J78" s="4"/>
    </row>
    <row r="79" spans="4:96" ht="24" customHeight="1" x14ac:dyDescent="0.2">
      <c r="D79" s="62"/>
      <c r="E79" s="62"/>
      <c r="F79" s="62"/>
      <c r="G79" s="62"/>
      <c r="H79" s="62"/>
      <c r="I79" s="62"/>
      <c r="J79" s="4"/>
    </row>
    <row r="80" spans="4:96" ht="24" customHeight="1" x14ac:dyDescent="0.2">
      <c r="D80" s="7"/>
      <c r="E80" s="6"/>
      <c r="F80" s="6"/>
      <c r="G80" s="3"/>
      <c r="H80" s="4"/>
      <c r="I80" s="4"/>
      <c r="J80" s="4"/>
    </row>
    <row r="81" spans="4:10" ht="24" customHeight="1" x14ac:dyDescent="0.2">
      <c r="D81" s="7"/>
      <c r="E81" s="6"/>
      <c r="F81" s="6"/>
      <c r="G81" s="3"/>
      <c r="H81" s="4"/>
      <c r="I81" s="4"/>
      <c r="J81" s="4"/>
    </row>
    <row r="82" spans="4:10" ht="24" customHeight="1" x14ac:dyDescent="0.2">
      <c r="D82" s="5"/>
      <c r="E82" s="6"/>
      <c r="F82" s="6"/>
      <c r="G82" s="3"/>
      <c r="H82" s="4"/>
      <c r="I82" s="4"/>
      <c r="J82" s="4"/>
    </row>
    <row r="83" spans="4:10" ht="24" customHeight="1" x14ac:dyDescent="0.2">
      <c r="D83" s="57"/>
      <c r="E83" s="57"/>
      <c r="F83" s="57"/>
      <c r="G83" s="57"/>
      <c r="H83" s="57"/>
      <c r="I83" s="57"/>
      <c r="J83" s="57"/>
    </row>
    <row r="84" spans="4:10" ht="24" customHeight="1" x14ac:dyDescent="0.2">
      <c r="D84" s="56"/>
      <c r="E84" s="56"/>
      <c r="F84" s="56"/>
      <c r="G84" s="56"/>
      <c r="H84" s="56"/>
      <c r="I84" s="56"/>
      <c r="J84" s="56"/>
    </row>
    <row r="85" spans="4:10" ht="24" customHeight="1" x14ac:dyDescent="0.2">
      <c r="D85" s="55"/>
      <c r="E85" s="55"/>
      <c r="F85" s="55"/>
      <c r="G85" s="55"/>
      <c r="H85" s="55"/>
      <c r="I85" s="55"/>
      <c r="J85" s="55"/>
    </row>
    <row r="86" spans="4:10" ht="24" customHeight="1" x14ac:dyDescent="0.2">
      <c r="D86" s="55"/>
      <c r="E86" s="55"/>
      <c r="F86" s="55"/>
      <c r="G86" s="55"/>
      <c r="H86" s="55"/>
      <c r="I86" s="55"/>
      <c r="J86" s="55"/>
    </row>
    <row r="87" spans="4:10" ht="24" customHeight="1" x14ac:dyDescent="0.2">
      <c r="D87" s="55"/>
      <c r="E87" s="55"/>
      <c r="F87" s="55"/>
      <c r="G87" s="55"/>
      <c r="H87" s="55"/>
      <c r="I87" s="55"/>
      <c r="J87" s="55"/>
    </row>
    <row r="88" spans="4:10" ht="20.25" x14ac:dyDescent="0.2">
      <c r="D88" s="55"/>
      <c r="E88" s="55"/>
      <c r="F88" s="55"/>
      <c r="G88" s="55"/>
      <c r="H88" s="55"/>
      <c r="I88" s="55"/>
      <c r="J88" s="55"/>
    </row>
    <row r="103" spans="4:4" ht="13.5" thickBot="1" x14ac:dyDescent="0.25"/>
    <row r="104" spans="4:4" ht="15" x14ac:dyDescent="0.2">
      <c r="D104" s="2"/>
    </row>
  </sheetData>
  <mergeCells count="22">
    <mergeCell ref="E66:F66"/>
    <mergeCell ref="C15:K15"/>
    <mergeCell ref="C16:K16"/>
    <mergeCell ref="D78:I78"/>
    <mergeCell ref="D87:J87"/>
    <mergeCell ref="D79:I79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75:J75"/>
    <mergeCell ref="H76:J76"/>
    <mergeCell ref="D88:J88"/>
    <mergeCell ref="D84:J84"/>
    <mergeCell ref="D86:J86"/>
    <mergeCell ref="D85:J85"/>
    <mergeCell ref="D83:J83"/>
  </mergeCells>
  <phoneticPr fontId="2" type="noConversion"/>
  <printOptions horizontalCentered="1"/>
  <pageMargins left="0.39370078740157483" right="0.15748031496062992" top="0.27559055118110237" bottom="0.19685039370078741" header="0" footer="0"/>
  <pageSetup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 Miguel Chittick Hernández</cp:lastModifiedBy>
  <cp:lastPrinted>2021-05-05T14:59:25Z</cp:lastPrinted>
  <dcterms:created xsi:type="dcterms:W3CDTF">2006-07-11T17:39:34Z</dcterms:created>
  <dcterms:modified xsi:type="dcterms:W3CDTF">2022-04-06T20:23:20Z</dcterms:modified>
</cp:coreProperties>
</file>