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Operaciones'!$C$7:$L$63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50" i="1" l="1"/>
  <c r="J51" i="1"/>
  <c r="J52" i="1" s="1"/>
  <c r="J53" i="1" s="1"/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I53" i="1" l="1"/>
  <c r="H53" i="1"/>
</calcChain>
</file>

<file path=xl/sharedStrings.xml><?xml version="1.0" encoding="utf-8"?>
<sst xmlns="http://schemas.openxmlformats.org/spreadsheetml/2006/main" count="69" uniqueCount="48">
  <si>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</si>
  <si>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</si>
  <si>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</si>
  <si>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</si>
  <si>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</si>
  <si>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</si>
  <si>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</si>
  <si>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</si>
  <si>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</si>
  <si>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</si>
  <si>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</si>
  <si>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</si>
  <si>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</si>
  <si>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</si>
  <si>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CHEQUE</t>
  </si>
  <si>
    <t>DEPOSITO</t>
  </si>
  <si>
    <t>TRANSFERENCIA</t>
  </si>
  <si>
    <t>COMISION BANCARIA POR EL 0.15%</t>
  </si>
  <si>
    <t>COMISION MANEJO DE CUENTA</t>
  </si>
  <si>
    <t>4524000045313</t>
  </si>
  <si>
    <t xml:space="preserve">  Del 01 al  31 de mayo 2022</t>
  </si>
  <si>
    <t>221702</t>
  </si>
  <si>
    <t>221703</t>
  </si>
  <si>
    <t>221704</t>
  </si>
  <si>
    <t>221705</t>
  </si>
  <si>
    <t>221706</t>
  </si>
  <si>
    <t>220505000120020446</t>
  </si>
  <si>
    <t>220505000120020449</t>
  </si>
  <si>
    <t>220505000120020452</t>
  </si>
  <si>
    <t>220505000120020455</t>
  </si>
  <si>
    <t>220505000120020459</t>
  </si>
  <si>
    <t>220505000120020462</t>
  </si>
  <si>
    <t>220505000120020465</t>
  </si>
  <si>
    <t>26551102079</t>
  </si>
  <si>
    <t>220506003540030264</t>
  </si>
  <si>
    <t>220506003540030267</t>
  </si>
  <si>
    <t>202220018165745</t>
  </si>
  <si>
    <t>220512003610030110</t>
  </si>
  <si>
    <t>220512003610030107</t>
  </si>
  <si>
    <t>220512003610030113</t>
  </si>
  <si>
    <t>220512003610030116</t>
  </si>
  <si>
    <t>4524000000012</t>
  </si>
  <si>
    <t>220517452810080006</t>
  </si>
  <si>
    <t>4524000002368</t>
  </si>
  <si>
    <t>220531003610060419</t>
  </si>
  <si>
    <t>220531003610060422</t>
  </si>
  <si>
    <t>NOTA DE CREDITO NO.04 (COMBUSTIBLE)</t>
  </si>
  <si>
    <t>9990002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</si>
</sst>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164" fontId="10" fillId="0" borderId="4" xfId="2" applyNumberFormat="1" applyFont="1" applyBorder="1"/>
    <xf numFmtId="164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164" fontId="10" fillId="0" borderId="11" xfId="2" applyNumberFormat="1" applyFont="1" applyBorder="1"/>
    <xf numFmtId="164" fontId="10" fillId="0" borderId="4" xfId="0" applyNumberFormat="1" applyFont="1" applyBorder="1"/>
    <xf numFmtId="0" fontId="10" fillId="3" borderId="4" xfId="0" applyFont="1" applyFill="1" applyBorder="1"/>
    <xf numFmtId="164" fontId="10" fillId="0" borderId="17" xfId="0" applyNumberFormat="1" applyFont="1" applyBorder="1"/>
    <xf numFmtId="0" fontId="8" fillId="3" borderId="18" xfId="0" applyFont="1" applyFill="1" applyBorder="1" applyAlignment="1">
      <alignment horizontal="center" vertical="center"/>
    </xf>
    <xf numFmtId="164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0" borderId="19" xfId="0" applyNumberFormat="1" applyFont="1" applyBorder="1" applyAlignment="1">
      <alignment horizontal="center"/>
    </xf>
    <xf numFmtId="14" fontId="16" fillId="0" borderId="20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857249</xdr:colOff>
      <xdr:row>53</xdr:row>
      <xdr:rowOff>35719</xdr:rowOff>
    </xdr:from>
    <xdr:to>
      <xdr:col>9</xdr:col>
      <xdr:colOff>1095376</xdr:colOff>
      <xdr:row>63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8" t="1511" r="6250" b="53916"/>
        <a:stretch/>
      </xdr:blipFill>
      <xdr:spPr>
        <a:xfrm>
          <a:off x="3405187" y="12180094"/>
          <a:ext cx="10596564" cy="229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1"/>
  <sheetViews>
    <sheetView tabSelected="1" view="pageBreakPreview" topLeftCell="B41" zoomScale="80" zoomScaleNormal="70" zoomScaleSheetLayoutView="80" workbookViewId="0">
      <selection activeCell="L61" sqref="L61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2" customWidth="1"/>
    <col min="6" max="6" width="27" style="22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3" t="s">
        <v>9</v>
      </c>
      <c r="D15" s="63"/>
      <c r="E15" s="63"/>
      <c r="F15" s="63"/>
      <c r="G15" s="63"/>
      <c r="H15" s="63"/>
      <c r="I15" s="63"/>
      <c r="J15" s="63"/>
      <c r="K15" s="63"/>
    </row>
    <row r="16" spans="3:11" s="13" customFormat="1" ht="19.5" x14ac:dyDescent="0.2">
      <c r="C16" s="64" t="s">
        <v>10</v>
      </c>
      <c r="D16" s="64"/>
      <c r="E16" s="64"/>
      <c r="F16" s="64"/>
      <c r="G16" s="64"/>
      <c r="H16" s="64"/>
      <c r="I16" s="64"/>
      <c r="J16" s="64"/>
      <c r="K16" s="64"/>
    </row>
    <row r="17" spans="1:14" s="13" customFormat="1" ht="20.25" x14ac:dyDescent="0.2">
      <c r="D17" s="69"/>
      <c r="E17" s="70"/>
      <c r="F17" s="70"/>
      <c r="G17" s="70"/>
      <c r="H17" s="70"/>
      <c r="I17" s="70"/>
      <c r="J17" s="70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80" t="s">
        <v>2</v>
      </c>
      <c r="D19" s="80"/>
      <c r="E19" s="80"/>
      <c r="F19" s="80"/>
      <c r="G19" s="80"/>
      <c r="H19" s="80"/>
      <c r="I19" s="80"/>
      <c r="J19" s="80"/>
      <c r="K19" s="80"/>
    </row>
    <row r="20" spans="1:14" s="13" customFormat="1" ht="18" x14ac:dyDescent="0.2">
      <c r="A20" s="16" t="s">
        <v>7</v>
      </c>
      <c r="C20" s="80" t="s">
        <v>11</v>
      </c>
      <c r="D20" s="80"/>
      <c r="E20" s="80"/>
      <c r="F20" s="80"/>
      <c r="G20" s="80"/>
      <c r="H20" s="80"/>
      <c r="I20" s="80"/>
      <c r="J20" s="80"/>
      <c r="K20" s="80"/>
    </row>
    <row r="21" spans="1:14" s="13" customFormat="1" ht="18" customHeight="1" x14ac:dyDescent="0.2">
      <c r="C21" s="80" t="s">
        <v>20</v>
      </c>
      <c r="D21" s="80"/>
      <c r="E21" s="80"/>
      <c r="F21" s="80"/>
      <c r="G21" s="80"/>
      <c r="H21" s="80"/>
      <c r="I21" s="80"/>
      <c r="J21" s="80"/>
      <c r="K21" s="80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66"/>
      <c r="E23" s="76" t="s">
        <v>12</v>
      </c>
      <c r="F23" s="77"/>
      <c r="G23" s="78"/>
      <c r="H23" s="73"/>
      <c r="I23" s="74"/>
      <c r="J23" s="75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7"/>
      <c r="E24" s="79"/>
      <c r="F24" s="79"/>
      <c r="G24" s="56"/>
      <c r="H24" s="71" t="s">
        <v>6</v>
      </c>
      <c r="I24" s="72"/>
      <c r="J24" s="37">
        <v>4773694.71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8"/>
      <c r="E25" s="36" t="s">
        <v>3</v>
      </c>
      <c r="F25" s="54" t="s">
        <v>4</v>
      </c>
      <c r="G25" s="36" t="s">
        <v>5</v>
      </c>
      <c r="H25" s="55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8">
        <v>44686</v>
      </c>
      <c r="F26" s="39" t="s">
        <v>26</v>
      </c>
      <c r="G26" s="40" t="s">
        <v>15</v>
      </c>
      <c r="H26" s="41">
        <v>7000</v>
      </c>
      <c r="I26" s="42"/>
      <c r="J26" s="43">
        <f>SUM(J24+H26-I26)</f>
        <v>4780694.71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8">
        <v>44686</v>
      </c>
      <c r="F27" s="44" t="s">
        <v>27</v>
      </c>
      <c r="G27" s="40" t="s">
        <v>15</v>
      </c>
      <c r="H27" s="45">
        <v>5500</v>
      </c>
      <c r="I27" s="42"/>
      <c r="J27" s="43">
        <f>SUM(J26+H27-I27)</f>
        <v>4786194.71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8">
        <v>44686</v>
      </c>
      <c r="F28" s="44" t="s">
        <v>28</v>
      </c>
      <c r="G28" s="40" t="s">
        <v>15</v>
      </c>
      <c r="H28" s="45">
        <v>2000</v>
      </c>
      <c r="I28" s="42"/>
      <c r="J28" s="43">
        <f>SUM(J27+H28-I28)</f>
        <v>4788194.71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38">
        <v>44686</v>
      </c>
      <c r="F29" s="44" t="s">
        <v>29</v>
      </c>
      <c r="G29" s="40" t="s">
        <v>15</v>
      </c>
      <c r="H29" s="45">
        <v>3500</v>
      </c>
      <c r="I29" s="42"/>
      <c r="J29" s="43">
        <f t="shared" ref="J29:J52" si="0">SUM(J28+H29-I29)</f>
        <v>4791694.71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38">
        <v>44686</v>
      </c>
      <c r="F30" s="44" t="s">
        <v>30</v>
      </c>
      <c r="G30" s="40" t="s">
        <v>15</v>
      </c>
      <c r="H30" s="45">
        <v>8000</v>
      </c>
      <c r="I30" s="42"/>
      <c r="J30" s="43">
        <f t="shared" si="0"/>
        <v>4799694.71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38">
        <v>44686</v>
      </c>
      <c r="F31" s="44" t="s">
        <v>31</v>
      </c>
      <c r="G31" s="40" t="s">
        <v>15</v>
      </c>
      <c r="H31" s="45">
        <v>13000</v>
      </c>
      <c r="I31" s="42"/>
      <c r="J31" s="43">
        <f t="shared" si="0"/>
        <v>4812694.71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38">
        <v>44686</v>
      </c>
      <c r="F32" s="44" t="s">
        <v>32</v>
      </c>
      <c r="G32" s="40" t="s">
        <v>15</v>
      </c>
      <c r="H32" s="45">
        <v>14000</v>
      </c>
      <c r="I32" s="42"/>
      <c r="J32" s="43">
        <f t="shared" si="0"/>
        <v>4826694.71</v>
      </c>
      <c r="K32" s="9"/>
      <c r="L32" s="9"/>
      <c r="M32" s="9"/>
      <c r="N32" s="9"/>
    </row>
    <row r="33" spans="1:14" s="3" customFormat="1" ht="17.25" customHeight="1" x14ac:dyDescent="0.25">
      <c r="A33" s="9"/>
      <c r="B33" s="9"/>
      <c r="C33" s="9"/>
      <c r="D33" s="8"/>
      <c r="E33" s="38">
        <v>44686</v>
      </c>
      <c r="F33" s="44" t="s">
        <v>21</v>
      </c>
      <c r="G33" s="40" t="s">
        <v>14</v>
      </c>
      <c r="H33" s="45"/>
      <c r="I33" s="42">
        <v>16950</v>
      </c>
      <c r="J33" s="43">
        <f t="shared" si="0"/>
        <v>4809744.71</v>
      </c>
      <c r="K33" s="9"/>
      <c r="L33" s="9"/>
      <c r="M33" s="9"/>
      <c r="N33" s="9"/>
    </row>
    <row r="34" spans="1:14" s="3" customFormat="1" ht="17.25" customHeight="1" x14ac:dyDescent="0.25">
      <c r="A34" s="9"/>
      <c r="B34" s="9"/>
      <c r="C34" s="9"/>
      <c r="D34" s="8"/>
      <c r="E34" s="38">
        <v>44687</v>
      </c>
      <c r="F34" s="44" t="s">
        <v>33</v>
      </c>
      <c r="G34" s="40" t="s">
        <v>16</v>
      </c>
      <c r="H34" s="45">
        <v>1000</v>
      </c>
      <c r="I34" s="42"/>
      <c r="J34" s="43">
        <f t="shared" si="0"/>
        <v>4810744.71</v>
      </c>
      <c r="K34" s="9"/>
      <c r="L34" s="9"/>
      <c r="M34" s="9"/>
      <c r="N34" s="9"/>
    </row>
    <row r="35" spans="1:14" s="3" customFormat="1" ht="17.25" customHeight="1" x14ac:dyDescent="0.25">
      <c r="A35" s="9"/>
      <c r="B35" s="9"/>
      <c r="C35" s="9"/>
      <c r="D35" s="8"/>
      <c r="E35" s="38">
        <v>44687</v>
      </c>
      <c r="F35" s="44" t="s">
        <v>34</v>
      </c>
      <c r="G35" s="40" t="s">
        <v>15</v>
      </c>
      <c r="H35" s="45">
        <v>13000</v>
      </c>
      <c r="I35" s="42"/>
      <c r="J35" s="43">
        <f t="shared" si="0"/>
        <v>4823744.71</v>
      </c>
      <c r="K35" s="9"/>
      <c r="L35" s="9"/>
      <c r="M35" s="9"/>
      <c r="N35" s="9"/>
    </row>
    <row r="36" spans="1:14" s="3" customFormat="1" ht="17.25" customHeight="1" x14ac:dyDescent="0.25">
      <c r="A36" s="9"/>
      <c r="B36" s="9"/>
      <c r="C36" s="9"/>
      <c r="D36" s="8"/>
      <c r="E36" s="38">
        <v>44687</v>
      </c>
      <c r="F36" s="44" t="s">
        <v>35</v>
      </c>
      <c r="G36" s="40" t="s">
        <v>15</v>
      </c>
      <c r="H36" s="45">
        <v>2000</v>
      </c>
      <c r="I36" s="42"/>
      <c r="J36" s="43">
        <f t="shared" si="0"/>
        <v>4825744.71</v>
      </c>
      <c r="K36" s="9"/>
      <c r="L36" s="9"/>
      <c r="M36" s="9"/>
      <c r="N36" s="9"/>
    </row>
    <row r="37" spans="1:14" s="3" customFormat="1" ht="17.25" customHeight="1" x14ac:dyDescent="0.25">
      <c r="A37" s="9"/>
      <c r="B37" s="9"/>
      <c r="C37" s="9"/>
      <c r="D37" s="8"/>
      <c r="E37" s="38">
        <v>44691</v>
      </c>
      <c r="F37" s="44" t="s">
        <v>22</v>
      </c>
      <c r="G37" s="40" t="s">
        <v>14</v>
      </c>
      <c r="H37" s="45"/>
      <c r="I37" s="42">
        <v>5483.53</v>
      </c>
      <c r="J37" s="43">
        <f t="shared" si="0"/>
        <v>4820261.18</v>
      </c>
      <c r="K37" s="9"/>
      <c r="L37" s="9"/>
      <c r="M37" s="9"/>
      <c r="N37" s="9"/>
    </row>
    <row r="38" spans="1:14" s="3" customFormat="1" ht="17.25" customHeight="1" x14ac:dyDescent="0.25">
      <c r="A38" s="9"/>
      <c r="B38" s="9"/>
      <c r="C38" s="9"/>
      <c r="D38" s="8"/>
      <c r="E38" s="38">
        <v>44691</v>
      </c>
      <c r="F38" s="44" t="s">
        <v>23</v>
      </c>
      <c r="G38" s="40" t="s">
        <v>14</v>
      </c>
      <c r="H38" s="45"/>
      <c r="I38" s="42">
        <v>735570.33</v>
      </c>
      <c r="J38" s="43">
        <f t="shared" si="0"/>
        <v>4084690.8499999996</v>
      </c>
      <c r="K38" s="9"/>
      <c r="L38" s="9"/>
      <c r="M38" s="9"/>
      <c r="N38" s="9"/>
    </row>
    <row r="39" spans="1:14" s="3" customFormat="1" ht="17.25" customHeight="1" x14ac:dyDescent="0.25">
      <c r="A39" s="9"/>
      <c r="B39" s="9"/>
      <c r="C39" s="9"/>
      <c r="D39" s="8"/>
      <c r="E39" s="38">
        <v>44692</v>
      </c>
      <c r="F39" s="44" t="s">
        <v>36</v>
      </c>
      <c r="G39" s="40" t="s">
        <v>16</v>
      </c>
      <c r="H39" s="45">
        <v>20164.82</v>
      </c>
      <c r="I39" s="42"/>
      <c r="J39" s="43">
        <f t="shared" si="0"/>
        <v>4104855.6699999995</v>
      </c>
      <c r="K39" s="9"/>
      <c r="L39" s="9"/>
      <c r="M39" s="9"/>
      <c r="N39" s="9"/>
    </row>
    <row r="40" spans="1:14" s="3" customFormat="1" ht="17.25" customHeight="1" x14ac:dyDescent="0.25">
      <c r="A40" s="9"/>
      <c r="B40" s="9"/>
      <c r="C40" s="9"/>
      <c r="D40" s="8"/>
      <c r="E40" s="38">
        <v>44693</v>
      </c>
      <c r="F40" s="44" t="s">
        <v>38</v>
      </c>
      <c r="G40" s="40" t="s">
        <v>15</v>
      </c>
      <c r="H40" s="45">
        <v>7500</v>
      </c>
      <c r="I40" s="42"/>
      <c r="J40" s="43">
        <f t="shared" si="0"/>
        <v>4112355.6699999995</v>
      </c>
      <c r="K40" s="9"/>
      <c r="L40" s="9"/>
      <c r="M40" s="9"/>
      <c r="N40" s="9"/>
    </row>
    <row r="41" spans="1:14" s="3" customFormat="1" ht="17.25" customHeight="1" x14ac:dyDescent="0.25">
      <c r="A41" s="9"/>
      <c r="B41" s="9"/>
      <c r="C41" s="9"/>
      <c r="D41" s="8"/>
      <c r="E41" s="38">
        <v>44693</v>
      </c>
      <c r="F41" s="44" t="s">
        <v>37</v>
      </c>
      <c r="G41" s="40" t="s">
        <v>15</v>
      </c>
      <c r="H41" s="45">
        <v>13532.56</v>
      </c>
      <c r="I41" s="42"/>
      <c r="J41" s="43">
        <f t="shared" si="0"/>
        <v>4125888.2299999995</v>
      </c>
      <c r="K41" s="9"/>
      <c r="L41" s="9"/>
      <c r="M41" s="9"/>
      <c r="N41" s="9"/>
    </row>
    <row r="42" spans="1:14" s="3" customFormat="1" ht="17.25" customHeight="1" x14ac:dyDescent="0.25">
      <c r="A42" s="9"/>
      <c r="B42" s="9"/>
      <c r="C42" s="9"/>
      <c r="D42" s="8"/>
      <c r="E42" s="38">
        <v>44693</v>
      </c>
      <c r="F42" s="44" t="s">
        <v>39</v>
      </c>
      <c r="G42" s="40" t="s">
        <v>15</v>
      </c>
      <c r="H42" s="45">
        <v>300000</v>
      </c>
      <c r="I42" s="42"/>
      <c r="J42" s="43">
        <f t="shared" si="0"/>
        <v>4425888.2299999995</v>
      </c>
      <c r="K42" s="9"/>
      <c r="L42" s="9"/>
      <c r="M42" s="9"/>
      <c r="N42" s="9"/>
    </row>
    <row r="43" spans="1:14" s="3" customFormat="1" ht="17.25" customHeight="1" x14ac:dyDescent="0.25">
      <c r="A43" s="9"/>
      <c r="B43" s="9"/>
      <c r="C43" s="9"/>
      <c r="D43" s="8"/>
      <c r="E43" s="38">
        <v>44693</v>
      </c>
      <c r="F43" s="44" t="s">
        <v>40</v>
      </c>
      <c r="G43" s="40" t="s">
        <v>15</v>
      </c>
      <c r="H43" s="45">
        <v>8500</v>
      </c>
      <c r="I43" s="42"/>
      <c r="J43" s="43">
        <f t="shared" si="0"/>
        <v>4434388.2299999995</v>
      </c>
      <c r="K43" s="9"/>
      <c r="L43" s="9"/>
      <c r="M43" s="9"/>
      <c r="N43" s="9"/>
    </row>
    <row r="44" spans="1:14" s="3" customFormat="1" ht="17.25" customHeight="1" x14ac:dyDescent="0.25">
      <c r="A44" s="9"/>
      <c r="B44" s="9"/>
      <c r="C44" s="9"/>
      <c r="D44" s="8"/>
      <c r="E44" s="38">
        <v>44697</v>
      </c>
      <c r="F44" s="44" t="s">
        <v>41</v>
      </c>
      <c r="G44" s="40" t="s">
        <v>16</v>
      </c>
      <c r="H44" s="45">
        <v>4500000</v>
      </c>
      <c r="I44" s="42"/>
      <c r="J44" s="43">
        <f t="shared" si="0"/>
        <v>8934388.2300000004</v>
      </c>
      <c r="K44" s="9"/>
      <c r="L44" s="9"/>
      <c r="M44" s="9"/>
      <c r="N44" s="9"/>
    </row>
    <row r="45" spans="1:14" s="3" customFormat="1" ht="18" customHeight="1" x14ac:dyDescent="0.25">
      <c r="A45" s="9"/>
      <c r="B45" s="9"/>
      <c r="C45" s="9"/>
      <c r="D45" s="8"/>
      <c r="E45" s="38">
        <v>44697</v>
      </c>
      <c r="F45" s="44" t="s">
        <v>24</v>
      </c>
      <c r="G45" s="40" t="s">
        <v>14</v>
      </c>
      <c r="H45" s="45"/>
      <c r="I45" s="42">
        <v>4500000</v>
      </c>
      <c r="J45" s="43">
        <f t="shared" si="0"/>
        <v>4434388.2300000004</v>
      </c>
      <c r="K45" s="9"/>
      <c r="L45" s="9"/>
      <c r="M45" s="9"/>
      <c r="N45" s="9"/>
    </row>
    <row r="46" spans="1:14" s="3" customFormat="1" ht="18" customHeight="1" x14ac:dyDescent="0.25">
      <c r="A46" s="9"/>
      <c r="B46" s="9"/>
      <c r="C46" s="9"/>
      <c r="D46" s="8"/>
      <c r="E46" s="38">
        <v>44698</v>
      </c>
      <c r="F46" s="44" t="s">
        <v>42</v>
      </c>
      <c r="G46" s="47" t="s">
        <v>46</v>
      </c>
      <c r="H46" s="45">
        <v>1182120.21</v>
      </c>
      <c r="I46" s="42"/>
      <c r="J46" s="43">
        <f t="shared" si="0"/>
        <v>5616508.4400000004</v>
      </c>
      <c r="K46" s="9"/>
      <c r="L46" s="9"/>
      <c r="M46" s="9"/>
      <c r="N46" s="9"/>
    </row>
    <row r="47" spans="1:14" s="3" customFormat="1" ht="21" customHeight="1" x14ac:dyDescent="0.25">
      <c r="A47" s="9"/>
      <c r="B47" s="9"/>
      <c r="C47" s="9"/>
      <c r="D47" s="8"/>
      <c r="E47" s="38">
        <v>44701</v>
      </c>
      <c r="F47" s="44" t="s">
        <v>25</v>
      </c>
      <c r="G47" s="40" t="s">
        <v>14</v>
      </c>
      <c r="H47" s="45"/>
      <c r="I47" s="42">
        <v>14028.6</v>
      </c>
      <c r="J47" s="43">
        <f t="shared" si="0"/>
        <v>5602479.8400000008</v>
      </c>
      <c r="K47" s="9"/>
      <c r="L47" s="9"/>
      <c r="M47" s="9"/>
      <c r="N47" s="9"/>
    </row>
    <row r="48" spans="1:14" s="11" customFormat="1" ht="19.5" customHeight="1" x14ac:dyDescent="0.25">
      <c r="D48" s="8"/>
      <c r="E48" s="38">
        <v>44705</v>
      </c>
      <c r="F48" s="44" t="s">
        <v>43</v>
      </c>
      <c r="G48" s="40" t="s">
        <v>16</v>
      </c>
      <c r="H48" s="45">
        <v>102950</v>
      </c>
      <c r="I48" s="42"/>
      <c r="J48" s="43">
        <f t="shared" si="0"/>
        <v>5705429.8400000008</v>
      </c>
    </row>
    <row r="49" spans="4:96" s="11" customFormat="1" ht="19.5" customHeight="1" x14ac:dyDescent="0.25">
      <c r="D49" s="8"/>
      <c r="E49" s="38">
        <v>44712</v>
      </c>
      <c r="F49" s="44" t="s">
        <v>44</v>
      </c>
      <c r="G49" s="40" t="s">
        <v>15</v>
      </c>
      <c r="H49" s="45">
        <v>137375</v>
      </c>
      <c r="I49" s="42"/>
      <c r="J49" s="43">
        <f t="shared" si="0"/>
        <v>5842804.8400000008</v>
      </c>
    </row>
    <row r="50" spans="4:96" s="11" customFormat="1" ht="19.5" customHeight="1" x14ac:dyDescent="0.25">
      <c r="D50" s="8"/>
      <c r="E50" s="38">
        <v>44712</v>
      </c>
      <c r="F50" s="44" t="s">
        <v>45</v>
      </c>
      <c r="G50" s="40" t="s">
        <v>15</v>
      </c>
      <c r="H50" s="45">
        <v>2500</v>
      </c>
      <c r="I50" s="42"/>
      <c r="J50" s="43">
        <f t="shared" si="0"/>
        <v>5845304.8400000008</v>
      </c>
    </row>
    <row r="51" spans="4:96" s="9" customFormat="1" ht="18" x14ac:dyDescent="0.25">
      <c r="D51" s="8"/>
      <c r="E51" s="52">
        <v>44712</v>
      </c>
      <c r="F51" s="53" t="s">
        <v>19</v>
      </c>
      <c r="G51" s="47" t="s">
        <v>17</v>
      </c>
      <c r="H51" s="46"/>
      <c r="I51" s="46">
        <v>664.46</v>
      </c>
      <c r="J51" s="43">
        <f t="shared" si="0"/>
        <v>5844640.3800000008</v>
      </c>
    </row>
    <row r="52" spans="4:96" s="9" customFormat="1" ht="18" x14ac:dyDescent="0.25">
      <c r="D52" s="49"/>
      <c r="E52" s="52">
        <v>44712</v>
      </c>
      <c r="F52" s="53" t="s">
        <v>47</v>
      </c>
      <c r="G52" s="47" t="s">
        <v>18</v>
      </c>
      <c r="H52" s="48"/>
      <c r="I52" s="48">
        <v>175</v>
      </c>
      <c r="J52" s="43">
        <f t="shared" si="0"/>
        <v>5844465.3800000008</v>
      </c>
    </row>
    <row r="53" spans="4:96" s="9" customFormat="1" ht="18" x14ac:dyDescent="0.25">
      <c r="D53" s="8"/>
      <c r="E53" s="61"/>
      <c r="F53" s="62"/>
      <c r="G53" s="40" t="s">
        <v>13</v>
      </c>
      <c r="H53" s="50">
        <f>SUM(H26:H52)</f>
        <v>6343642.5899999999</v>
      </c>
      <c r="I53" s="50">
        <f>SUM(I26:I52)</f>
        <v>5272871.92</v>
      </c>
      <c r="J53" s="51">
        <f>SUM(J52)</f>
        <v>5844465.3800000008</v>
      </c>
    </row>
    <row r="54" spans="4:96" s="9" customFormat="1" ht="12.75" customHeight="1" x14ac:dyDescent="0.25">
      <c r="D54" s="23"/>
      <c r="E54" s="24"/>
      <c r="F54" s="25"/>
      <c r="G54" s="25"/>
      <c r="H54" s="26"/>
      <c r="I54" s="27"/>
      <c r="J54" s="28"/>
    </row>
    <row r="55" spans="4:96" s="9" customFormat="1" ht="12.75" customHeight="1" x14ac:dyDescent="0.25">
      <c r="D55" s="23"/>
      <c r="E55" s="24"/>
      <c r="F55" s="25"/>
      <c r="G55" s="25"/>
      <c r="H55" s="26"/>
      <c r="I55" s="27"/>
      <c r="J55" s="28"/>
    </row>
    <row r="56" spans="4:96" s="9" customFormat="1" ht="16.5" customHeight="1" x14ac:dyDescent="0.25">
      <c r="D56" s="23"/>
      <c r="E56" s="24"/>
      <c r="F56" s="25"/>
      <c r="G56" s="25"/>
      <c r="H56" s="26"/>
      <c r="I56" s="27"/>
      <c r="J56" s="28"/>
    </row>
    <row r="57" spans="4:96" s="9" customFormat="1" ht="16.5" customHeight="1" x14ac:dyDescent="0.25">
      <c r="D57" s="23"/>
      <c r="E57" s="24"/>
      <c r="F57" s="25"/>
      <c r="G57" s="25"/>
      <c r="H57" s="26"/>
      <c r="I57" s="27"/>
      <c r="J57" s="28"/>
    </row>
    <row r="58" spans="4:96" s="9" customFormat="1" ht="16.5" customHeight="1" x14ac:dyDescent="0.25">
      <c r="D58" s="23"/>
      <c r="F58" s="25"/>
      <c r="G58" s="25"/>
      <c r="H58" s="26"/>
      <c r="I58" s="27"/>
      <c r="J58" s="28"/>
    </row>
    <row r="59" spans="4:96" ht="24" customHeight="1" x14ac:dyDescent="0.2">
      <c r="D59" s="5"/>
      <c r="E59" s="21"/>
      <c r="F59" s="21"/>
      <c r="G59" s="5"/>
      <c r="H59" s="10"/>
      <c r="I59" s="10"/>
      <c r="J59" s="35"/>
      <c r="K59" s="15"/>
      <c r="L59" s="15"/>
      <c r="M59" s="15"/>
      <c r="N59" s="15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</row>
    <row r="60" spans="4:96" ht="24" customHeight="1" x14ac:dyDescent="0.2">
      <c r="E60" s="5"/>
      <c r="F60" s="6"/>
      <c r="G60" s="6"/>
      <c r="I60" s="4"/>
      <c r="J60" s="4"/>
    </row>
    <row r="61" spans="4:96" ht="24" customHeight="1" x14ac:dyDescent="0.2">
      <c r="E61" s="29"/>
      <c r="F61" s="30"/>
      <c r="G61" s="31"/>
      <c r="H61" s="32"/>
      <c r="I61" s="33"/>
      <c r="J61" s="13"/>
    </row>
    <row r="62" spans="4:96" ht="14.25" customHeight="1" x14ac:dyDescent="0.2">
      <c r="E62" s="34"/>
      <c r="F62" s="31"/>
      <c r="G62" s="31"/>
      <c r="H62" s="57"/>
      <c r="I62" s="57"/>
      <c r="J62" s="57"/>
      <c r="K62" s="33"/>
      <c r="L62" s="33"/>
    </row>
    <row r="63" spans="4:96" ht="19.5" customHeight="1" x14ac:dyDescent="0.2">
      <c r="E63" s="34"/>
      <c r="F63" s="31"/>
      <c r="G63" s="31"/>
      <c r="H63" s="57"/>
      <c r="I63" s="57"/>
      <c r="J63" s="57"/>
      <c r="K63" s="33"/>
      <c r="L63" s="33"/>
    </row>
    <row r="64" spans="4:96" ht="24" customHeight="1" x14ac:dyDescent="0.2">
      <c r="D64" s="7"/>
      <c r="E64" s="6"/>
      <c r="F64" s="6"/>
      <c r="G64" s="3"/>
      <c r="H64" s="4"/>
      <c r="I64" s="4"/>
      <c r="J64" s="4"/>
    </row>
    <row r="65" spans="4:10" ht="24" customHeight="1" x14ac:dyDescent="0.2">
      <c r="D65" s="65"/>
      <c r="E65" s="65"/>
      <c r="F65" s="65"/>
      <c r="G65" s="65"/>
      <c r="H65" s="65"/>
      <c r="I65" s="65"/>
      <c r="J65" s="4"/>
    </row>
    <row r="66" spans="4:10" ht="24" customHeight="1" x14ac:dyDescent="0.2">
      <c r="D66" s="65"/>
      <c r="E66" s="65"/>
      <c r="F66" s="65"/>
      <c r="G66" s="65"/>
      <c r="H66" s="65"/>
      <c r="I66" s="65"/>
      <c r="J66" s="4"/>
    </row>
    <row r="67" spans="4:10" ht="24" customHeight="1" x14ac:dyDescent="0.2">
      <c r="D67" s="7"/>
      <c r="E67" s="6"/>
      <c r="F67" s="6"/>
      <c r="G67" s="3"/>
      <c r="H67" s="4"/>
      <c r="I67" s="4"/>
      <c r="J67" s="4"/>
    </row>
    <row r="68" spans="4:10" ht="24" customHeight="1" x14ac:dyDescent="0.2">
      <c r="D68" s="7"/>
      <c r="E68" s="6"/>
      <c r="F68" s="6"/>
      <c r="G68" s="3"/>
      <c r="H68" s="4"/>
      <c r="I68" s="4"/>
      <c r="J68" s="4"/>
    </row>
    <row r="69" spans="4:10" ht="24" customHeight="1" x14ac:dyDescent="0.2">
      <c r="D69" s="5"/>
      <c r="E69" s="6"/>
      <c r="F69" s="6"/>
      <c r="G69" s="3"/>
      <c r="H69" s="4"/>
      <c r="I69" s="4"/>
      <c r="J69" s="4"/>
    </row>
    <row r="70" spans="4:10" ht="24" customHeight="1" x14ac:dyDescent="0.2">
      <c r="D70" s="60"/>
      <c r="E70" s="60"/>
      <c r="F70" s="60"/>
      <c r="G70" s="60"/>
      <c r="H70" s="60"/>
      <c r="I70" s="60"/>
      <c r="J70" s="60"/>
    </row>
    <row r="71" spans="4:10" ht="24" customHeight="1" x14ac:dyDescent="0.2">
      <c r="D71" s="59"/>
      <c r="E71" s="59"/>
      <c r="F71" s="59"/>
      <c r="G71" s="59"/>
      <c r="H71" s="59"/>
      <c r="I71" s="59"/>
      <c r="J71" s="59"/>
    </row>
    <row r="72" spans="4:10" ht="24" customHeight="1" x14ac:dyDescent="0.2">
      <c r="D72" s="58"/>
      <c r="E72" s="58"/>
      <c r="F72" s="58"/>
      <c r="G72" s="58"/>
      <c r="H72" s="58"/>
      <c r="I72" s="58"/>
      <c r="J72" s="58"/>
    </row>
    <row r="73" spans="4:10" ht="24" customHeight="1" x14ac:dyDescent="0.2">
      <c r="D73" s="58"/>
      <c r="E73" s="58"/>
      <c r="F73" s="58"/>
      <c r="G73" s="58"/>
      <c r="H73" s="58"/>
      <c r="I73" s="58"/>
      <c r="J73" s="58"/>
    </row>
    <row r="74" spans="4:10" ht="24" customHeight="1" x14ac:dyDescent="0.2">
      <c r="D74" s="58"/>
      <c r="E74" s="58"/>
      <c r="F74" s="58"/>
      <c r="G74" s="58"/>
      <c r="H74" s="58"/>
      <c r="I74" s="58"/>
      <c r="J74" s="58"/>
    </row>
    <row r="75" spans="4:10" ht="20.25" x14ac:dyDescent="0.2">
      <c r="D75" s="58"/>
      <c r="E75" s="58"/>
      <c r="F75" s="58"/>
      <c r="G75" s="58"/>
      <c r="H75" s="58"/>
      <c r="I75" s="58"/>
      <c r="J75" s="58"/>
    </row>
    <row r="90" spans="4:4" ht="13.5" thickBot="1" x14ac:dyDescent="0.25"/>
    <row r="91" spans="4:4" ht="15" x14ac:dyDescent="0.2">
      <c r="D91" s="2"/>
    </row>
  </sheetData>
  <mergeCells count="22">
    <mergeCell ref="E53:F53"/>
    <mergeCell ref="C15:K15"/>
    <mergeCell ref="C16:K16"/>
    <mergeCell ref="D65:I65"/>
    <mergeCell ref="D74:J74"/>
    <mergeCell ref="D66:I66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2:J62"/>
    <mergeCell ref="H63:J63"/>
    <mergeCell ref="D75:J75"/>
    <mergeCell ref="D71:J71"/>
    <mergeCell ref="D73:J73"/>
    <mergeCell ref="D72:J72"/>
    <mergeCell ref="D70:J70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2021-05-05T14:59:25Z</cp:lastPrinted>
  <dcterms:created xsi:type="dcterms:W3CDTF">2006-07-11T17:39:34Z</dcterms:created>
  <dcterms:modified xsi:type="dcterms:W3CDTF">2022-06-02T15:10:13Z</dcterms:modified>
</cp:coreProperties>
</file>