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C:\Users\luis.chittick\Desktop\Nueva carpeta\"/>
    </mc:Choice>
  </mc:AlternateContent>
  <xr:revisionPtr revIDLastSave="0" documentId="13_ncr:1_{D22B38AE-1C54-43CB-8EA1-19A3BC4B227B}" xr6:coauthVersionLast="43" xr6:coauthVersionMax="43" xr10:uidLastSave="{00000000-0000-0000-0000-000000000000}"/>
  <bookViews>
    <workbookView xWindow="-120" yWindow="-120" windowWidth="20730" windowHeight="11160" tabRatio="601" xr2:uid="{00000000-000D-0000-FFFF-FFFF00000000}"/>
  </bookViews>
  <sheets>
    <sheet name="libro banco Operaciones" sheetId="1" r:id="rId1"/>
  </sheets>
  <definedNames>
    <definedName name="_xlnm.Print_Area" localSheetId="0">'libro banco Operaciones'!$C$7:$K$69</definedName>
    <definedName name="_xlnm.Print_Titles" localSheetId="0">'libro banco Operaciones'!$7:$25</definedName>
  </definedNames>
  <calcPr calcId="191029"/>
</workbook>
</file>

<file path=xl/calcChain.xml><?xml version="1.0" encoding="utf-8"?>
<calcChain xmlns="http://schemas.openxmlformats.org/spreadsheetml/2006/main">
  <c r="J26" i="1" l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l="1"/>
  <c r="I59" i="1"/>
  <c r="H59" i="1"/>
</calcChain>
</file>

<file path=xl/sharedStrings.xml><?xml version="1.0" encoding="utf-8"?>
<sst xmlns="http://schemas.openxmlformats.org/spreadsheetml/2006/main" count="81" uniqueCount="54">
  <si>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</si>
  <si>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</si>
  <si>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</si>
  <si>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</si>
  <si>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</si>
  <si>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</si>
  <si>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</si>
  <si>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</si>
  <si>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</si>
  <si>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</si>
  <si>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</si>
  <si>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</si>
  <si>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</si>
  <si>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</si>
  <si>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DEPOSITO</t>
  </si>
  <si>
    <t>TRANSFERENCIA</t>
  </si>
  <si>
    <t>CHEQUE</t>
  </si>
  <si>
    <t>COMISION BANCARIA POR 0.15%</t>
  </si>
  <si>
    <t>COMISION POR MANEJO DE CUENTA</t>
  </si>
  <si>
    <t>4524000074341</t>
  </si>
  <si>
    <t>9990002</t>
  </si>
  <si>
    <t>221786</t>
  </si>
  <si>
    <t>221787</t>
  </si>
  <si>
    <t>221788</t>
  </si>
  <si>
    <t>221789</t>
  </si>
  <si>
    <t>221790</t>
  </si>
  <si>
    <t>221791</t>
  </si>
  <si>
    <t>221792</t>
  </si>
  <si>
    <t>221793</t>
  </si>
  <si>
    <t>221794</t>
  </si>
  <si>
    <t>221795</t>
  </si>
  <si>
    <t>221796</t>
  </si>
  <si>
    <t>221797</t>
  </si>
  <si>
    <t>27917087700</t>
  </si>
  <si>
    <t>202220021500624</t>
  </si>
  <si>
    <t>220907003610020305</t>
  </si>
  <si>
    <t>220907003610020311</t>
  </si>
  <si>
    <t>202220021597112</t>
  </si>
  <si>
    <t>220920002310020260</t>
  </si>
  <si>
    <t>220920002310020263</t>
  </si>
  <si>
    <t>220920002310020266</t>
  </si>
  <si>
    <t>28076792615</t>
  </si>
  <si>
    <t>4524000008052</t>
  </si>
  <si>
    <t>4524000013027</t>
  </si>
  <si>
    <t>4524000004571</t>
  </si>
  <si>
    <t>220923002310070085</t>
  </si>
  <si>
    <t>220929452810150109</t>
  </si>
  <si>
    <t>NOTA DE CREDITO NUM.009 (COMBUSTIBEL AGOSTO)</t>
  </si>
  <si>
    <t>220930000120080412</t>
  </si>
  <si>
    <t>4524000000001</t>
  </si>
  <si>
    <t>NOTA DE DEBITO NUM.008 (COMBUSTIBLE AGOSTO)</t>
  </si>
  <si>
    <t xml:space="preserve">  Del 01 al  30 de septiembre 2022</t>
  </si>
  <si>
    <t>1537200030510</t>
  </si>
  <si>
    <t>1253100020253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</si>
</sst>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43" fontId="9" fillId="0" borderId="0" xfId="0" applyNumberFormat="1" applyFont="1" applyBorder="1"/>
    <xf numFmtId="43" fontId="17" fillId="0" borderId="0" xfId="5" applyNumberFormat="1" applyFont="1" applyBorder="1"/>
    <xf numFmtId="4" fontId="8" fillId="3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4" fontId="10" fillId="4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4" fontId="18" fillId="0" borderId="11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10" fillId="0" borderId="4" xfId="0" applyFont="1" applyBorder="1"/>
    <xf numFmtId="43" fontId="10" fillId="0" borderId="4" xfId="2" applyNumberFormat="1" applyFont="1" applyBorder="1"/>
    <xf numFmtId="43" fontId="10" fillId="0" borderId="5" xfId="5" applyNumberFormat="1" applyFont="1" applyBorder="1"/>
    <xf numFmtId="4" fontId="10" fillId="3" borderId="16" xfId="0" applyNumberFormat="1" applyFont="1" applyFill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/>
    </xf>
    <xf numFmtId="43" fontId="10" fillId="0" borderId="11" xfId="2" applyNumberFormat="1" applyFont="1" applyBorder="1"/>
    <xf numFmtId="43" fontId="10" fillId="0" borderId="4" xfId="5" applyNumberFormat="1" applyFont="1" applyBorder="1"/>
    <xf numFmtId="43" fontId="10" fillId="0" borderId="4" xfId="0" applyNumberFormat="1" applyFont="1" applyBorder="1"/>
    <xf numFmtId="0" fontId="10" fillId="3" borderId="4" xfId="0" applyFont="1" applyFill="1" applyBorder="1"/>
    <xf numFmtId="14" fontId="18" fillId="0" borderId="17" xfId="0" applyNumberFormat="1" applyFont="1" applyBorder="1" applyAlignment="1">
      <alignment horizontal="center"/>
    </xf>
    <xf numFmtId="49" fontId="10" fillId="0" borderId="18" xfId="0" applyNumberFormat="1" applyFont="1" applyBorder="1" applyAlignment="1">
      <alignment horizontal="center"/>
    </xf>
    <xf numFmtId="0" fontId="10" fillId="0" borderId="18" xfId="0" applyFont="1" applyBorder="1"/>
    <xf numFmtId="43" fontId="10" fillId="0" borderId="18" xfId="0" applyNumberFormat="1" applyFont="1" applyBorder="1"/>
    <xf numFmtId="0" fontId="8" fillId="3" borderId="19" xfId="0" applyFont="1" applyFill="1" applyBorder="1" applyAlignment="1">
      <alignment horizontal="center" vertical="center"/>
    </xf>
    <xf numFmtId="43" fontId="12" fillId="0" borderId="4" xfId="0" applyNumberFormat="1" applyFont="1" applyBorder="1"/>
    <xf numFmtId="4" fontId="3" fillId="3" borderId="16" xfId="0" applyNumberFormat="1" applyFont="1" applyFill="1" applyBorder="1" applyAlignment="1">
      <alignment horizontal="center" vertical="center"/>
    </xf>
    <xf numFmtId="4" fontId="9" fillId="0" borderId="0" xfId="0" applyNumberFormat="1" applyFont="1" applyBorder="1"/>
    <xf numFmtId="43" fontId="10" fillId="3" borderId="4" xfId="5" applyNumberFormat="1" applyFont="1" applyFill="1" applyBorder="1"/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14" fontId="16" fillId="0" borderId="20" xfId="0" applyNumberFormat="1" applyFont="1" applyBorder="1" applyAlignment="1">
      <alignment horizontal="center"/>
    </xf>
    <xf numFmtId="14" fontId="16" fillId="0" borderId="21" xfId="0" applyNumberFormat="1" applyFont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3" borderId="0" xfId="1" applyFont="1" applyFill="1" applyAlignment="1" applyProtection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911678</xdr:colOff>
      <xdr:row>59</xdr:row>
      <xdr:rowOff>54429</xdr:rowOff>
    </xdr:from>
    <xdr:to>
      <xdr:col>8</xdr:col>
      <xdr:colOff>870857</xdr:colOff>
      <xdr:row>68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1DD66-823D-409D-B7AA-1530CF08D5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7" r="6521" b="7162"/>
        <a:stretch/>
      </xdr:blipFill>
      <xdr:spPr>
        <a:xfrm>
          <a:off x="3469821" y="13716000"/>
          <a:ext cx="9878786" cy="2231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97"/>
  <sheetViews>
    <sheetView tabSelected="1" view="pageBreakPreview" topLeftCell="A53" zoomScale="70" zoomScaleNormal="70" zoomScaleSheetLayoutView="70" workbookViewId="0">
      <selection activeCell="J65" sqref="J65"/>
    </sheetView>
  </sheetViews>
  <sheetFormatPr baseColWidth="10" defaultColWidth="9.140625" defaultRowHeight="12.75" x14ac:dyDescent="0.2"/>
  <cols>
    <col min="1" max="2" width="9.140625" style="12"/>
    <col min="3" max="3" width="10" style="12" customWidth="1"/>
    <col min="4" max="4" width="10" style="1" customWidth="1"/>
    <col min="5" max="5" width="24.5703125" style="21" customWidth="1"/>
    <col min="6" max="6" width="30" style="21" bestFit="1" customWidth="1"/>
    <col min="7" max="7" width="75.140625" style="1" bestFit="1" customWidth="1"/>
    <col min="8" max="8" width="19.140625" style="1" customWidth="1"/>
    <col min="9" max="9" width="19.42578125" style="1" bestFit="1" customWidth="1"/>
    <col min="10" max="10" width="24.42578125" style="1" customWidth="1"/>
    <col min="11" max="11" width="2.85546875" style="12" customWidth="1"/>
    <col min="12" max="14" width="9.140625" style="12"/>
    <col min="15" max="16384" width="9.140625" style="1"/>
  </cols>
  <sheetData>
    <row r="1" spans="3:11" x14ac:dyDescent="0.2">
      <c r="D1" s="12"/>
      <c r="E1" s="19"/>
      <c r="F1" s="19"/>
      <c r="G1" s="12"/>
      <c r="H1" s="12"/>
      <c r="I1" s="12"/>
      <c r="J1" s="12"/>
    </row>
    <row r="2" spans="3:11" x14ac:dyDescent="0.2">
      <c r="D2" s="12"/>
      <c r="E2" s="19"/>
      <c r="F2" s="19"/>
      <c r="G2" s="12"/>
      <c r="H2" s="12"/>
      <c r="I2" s="12"/>
      <c r="J2" s="12"/>
    </row>
    <row r="3" spans="3:11" x14ac:dyDescent="0.2">
      <c r="D3" s="12"/>
      <c r="E3" s="19"/>
      <c r="F3" s="19"/>
      <c r="G3" s="12"/>
      <c r="H3" s="12"/>
      <c r="I3" s="12"/>
      <c r="J3" s="12"/>
    </row>
    <row r="4" spans="3:11" x14ac:dyDescent="0.2">
      <c r="D4" s="12"/>
      <c r="E4" s="19"/>
      <c r="F4" s="19"/>
      <c r="G4" s="12"/>
      <c r="H4" s="12"/>
      <c r="I4" s="12"/>
      <c r="J4" s="12"/>
    </row>
    <row r="5" spans="3:11" x14ac:dyDescent="0.2">
      <c r="D5" s="12"/>
      <c r="E5" s="19"/>
      <c r="F5" s="19"/>
      <c r="G5" s="12"/>
      <c r="H5" s="12"/>
      <c r="I5" s="12"/>
      <c r="J5" s="12"/>
    </row>
    <row r="6" spans="3:11" x14ac:dyDescent="0.2">
      <c r="D6" s="12"/>
      <c r="E6" s="19"/>
      <c r="F6" s="19"/>
      <c r="G6" s="12"/>
      <c r="H6" s="12"/>
      <c r="I6" s="12"/>
      <c r="J6" s="12"/>
    </row>
    <row r="7" spans="3:11" s="12" customFormat="1" ht="15" customHeight="1" x14ac:dyDescent="0.2">
      <c r="E7" s="19"/>
      <c r="F7" s="19"/>
    </row>
    <row r="8" spans="3:11" s="12" customFormat="1" ht="15" customHeight="1" x14ac:dyDescent="0.2">
      <c r="E8" s="19"/>
      <c r="F8" s="19"/>
    </row>
    <row r="9" spans="3:11" s="12" customFormat="1" ht="15" customHeight="1" x14ac:dyDescent="0.2">
      <c r="E9" s="19"/>
      <c r="F9" s="19"/>
    </row>
    <row r="10" spans="3:11" s="12" customFormat="1" ht="15" customHeight="1" x14ac:dyDescent="0.2">
      <c r="E10" s="19"/>
      <c r="F10" s="19"/>
    </row>
    <row r="11" spans="3:11" s="12" customFormat="1" ht="15" customHeight="1" x14ac:dyDescent="0.2">
      <c r="E11" s="19"/>
      <c r="F11" s="19"/>
    </row>
    <row r="12" spans="3:11" s="12" customFormat="1" x14ac:dyDescent="0.2">
      <c r="E12" s="19"/>
      <c r="F12" s="19"/>
    </row>
    <row r="13" spans="3:11" s="12" customFormat="1" ht="18" x14ac:dyDescent="0.2">
      <c r="E13" s="19"/>
      <c r="F13" s="18" t="s">
        <v>8</v>
      </c>
      <c r="G13" s="16"/>
      <c r="H13" s="17"/>
    </row>
    <row r="14" spans="3:11" s="12" customFormat="1" x14ac:dyDescent="0.2">
      <c r="E14" s="19"/>
      <c r="F14" s="19"/>
    </row>
    <row r="15" spans="3:11" s="12" customFormat="1" ht="22.5" customHeight="1" x14ac:dyDescent="0.2">
      <c r="C15" s="59" t="s">
        <v>9</v>
      </c>
      <c r="D15" s="59"/>
      <c r="E15" s="59"/>
      <c r="F15" s="59"/>
      <c r="G15" s="59"/>
      <c r="H15" s="59"/>
      <c r="I15" s="59"/>
      <c r="J15" s="59"/>
      <c r="K15" s="59"/>
    </row>
    <row r="16" spans="3:11" s="12" customFormat="1" ht="19.5" x14ac:dyDescent="0.2">
      <c r="C16" s="60" t="s">
        <v>10</v>
      </c>
      <c r="D16" s="60"/>
      <c r="E16" s="60"/>
      <c r="F16" s="60"/>
      <c r="G16" s="60"/>
      <c r="H16" s="60"/>
      <c r="I16" s="60"/>
      <c r="J16" s="60"/>
      <c r="K16" s="60"/>
    </row>
    <row r="17" spans="1:14" s="12" customFormat="1" ht="20.25" x14ac:dyDescent="0.2">
      <c r="D17" s="65"/>
      <c r="E17" s="66"/>
      <c r="F17" s="66"/>
      <c r="G17" s="66"/>
      <c r="H17" s="66"/>
      <c r="I17" s="66"/>
      <c r="J17" s="66"/>
    </row>
    <row r="18" spans="1:14" s="12" customFormat="1" x14ac:dyDescent="0.2">
      <c r="D18" s="13"/>
      <c r="E18" s="13"/>
      <c r="F18" s="13"/>
      <c r="G18" s="13"/>
      <c r="H18" s="13"/>
      <c r="I18" s="13"/>
      <c r="J18" s="13"/>
    </row>
    <row r="19" spans="1:14" s="12" customFormat="1" ht="18" x14ac:dyDescent="0.2">
      <c r="C19" s="76" t="s">
        <v>2</v>
      </c>
      <c r="D19" s="76"/>
      <c r="E19" s="76"/>
      <c r="F19" s="76"/>
      <c r="G19" s="76"/>
      <c r="H19" s="76"/>
      <c r="I19" s="76"/>
      <c r="J19" s="76"/>
      <c r="K19" s="76"/>
    </row>
    <row r="20" spans="1:14" s="12" customFormat="1" ht="18" x14ac:dyDescent="0.2">
      <c r="A20" s="15" t="s">
        <v>7</v>
      </c>
      <c r="C20" s="76" t="s">
        <v>11</v>
      </c>
      <c r="D20" s="76"/>
      <c r="E20" s="76"/>
      <c r="F20" s="76"/>
      <c r="G20" s="76"/>
      <c r="H20" s="76"/>
      <c r="I20" s="76"/>
      <c r="J20" s="76"/>
      <c r="K20" s="76"/>
    </row>
    <row r="21" spans="1:14" s="12" customFormat="1" ht="18" customHeight="1" x14ac:dyDescent="0.2">
      <c r="C21" s="76" t="s">
        <v>51</v>
      </c>
      <c r="D21" s="76"/>
      <c r="E21" s="76"/>
      <c r="F21" s="76"/>
      <c r="G21" s="76"/>
      <c r="H21" s="76"/>
      <c r="I21" s="76"/>
      <c r="J21" s="76"/>
      <c r="K21" s="76"/>
    </row>
    <row r="22" spans="1:14" s="12" customFormat="1" ht="19.5" customHeight="1" thickBot="1" x14ac:dyDescent="0.25">
      <c r="E22" s="19"/>
      <c r="F22" s="19"/>
    </row>
    <row r="23" spans="1:14" s="3" customFormat="1" ht="36.75" customHeight="1" thickBot="1" x14ac:dyDescent="0.25">
      <c r="A23" s="9"/>
      <c r="B23" s="9"/>
      <c r="C23" s="9"/>
      <c r="D23" s="63"/>
      <c r="E23" s="72" t="s">
        <v>12</v>
      </c>
      <c r="F23" s="73"/>
      <c r="G23" s="74"/>
      <c r="H23" s="69"/>
      <c r="I23" s="70"/>
      <c r="J23" s="71"/>
      <c r="K23" s="9"/>
      <c r="L23" s="9"/>
      <c r="M23" s="9"/>
      <c r="N23" s="9"/>
    </row>
    <row r="24" spans="1:14" s="3" customFormat="1" ht="37.5" customHeight="1" thickBot="1" x14ac:dyDescent="0.25">
      <c r="A24" s="9"/>
      <c r="B24" s="9"/>
      <c r="C24" s="9"/>
      <c r="D24" s="64"/>
      <c r="E24" s="75"/>
      <c r="F24" s="75"/>
      <c r="G24" s="31"/>
      <c r="H24" s="67" t="s">
        <v>6</v>
      </c>
      <c r="I24" s="68"/>
      <c r="J24" s="32">
        <v>8972954.0600000005</v>
      </c>
      <c r="K24" s="9"/>
      <c r="L24" s="9"/>
      <c r="M24" s="9"/>
      <c r="N24" s="9"/>
    </row>
    <row r="25" spans="1:14" s="3" customFormat="1" ht="45.75" customHeight="1" thickBot="1" x14ac:dyDescent="0.25">
      <c r="A25" s="9"/>
      <c r="B25" s="9"/>
      <c r="C25" s="9"/>
      <c r="D25" s="64"/>
      <c r="E25" s="31" t="s">
        <v>3</v>
      </c>
      <c r="F25" s="31" t="s">
        <v>4</v>
      </c>
      <c r="G25" s="33" t="s">
        <v>5</v>
      </c>
      <c r="H25" s="31" t="s">
        <v>0</v>
      </c>
      <c r="I25" s="31" t="s">
        <v>1</v>
      </c>
      <c r="J25" s="31"/>
      <c r="K25" s="9"/>
      <c r="L25" s="9"/>
      <c r="M25" s="9"/>
      <c r="N25" s="9"/>
    </row>
    <row r="26" spans="1:14" s="3" customFormat="1" ht="17.25" customHeight="1" x14ac:dyDescent="0.25">
      <c r="A26" s="9"/>
      <c r="B26" s="9"/>
      <c r="C26" s="9"/>
      <c r="D26" s="8"/>
      <c r="E26" s="34">
        <v>44810</v>
      </c>
      <c r="F26" s="35" t="s">
        <v>33</v>
      </c>
      <c r="G26" s="36" t="s">
        <v>15</v>
      </c>
      <c r="H26" s="37">
        <v>200</v>
      </c>
      <c r="I26" s="38"/>
      <c r="J26" s="39">
        <f>SUM(J24+H26-I26)</f>
        <v>8973154.0600000005</v>
      </c>
      <c r="K26" s="9"/>
      <c r="L26" s="9"/>
      <c r="M26" s="9"/>
      <c r="N26" s="9"/>
    </row>
    <row r="27" spans="1:14" s="3" customFormat="1" ht="17.25" customHeight="1" x14ac:dyDescent="0.25">
      <c r="A27" s="9"/>
      <c r="B27" s="9"/>
      <c r="C27" s="9"/>
      <c r="D27" s="8"/>
      <c r="E27" s="34">
        <v>44810</v>
      </c>
      <c r="F27" s="35" t="s">
        <v>34</v>
      </c>
      <c r="G27" s="36" t="s">
        <v>15</v>
      </c>
      <c r="H27" s="37">
        <v>1000</v>
      </c>
      <c r="I27" s="38"/>
      <c r="J27" s="39">
        <f>SUM(J26+H27-I27)</f>
        <v>8974154.0600000005</v>
      </c>
      <c r="K27" s="9"/>
      <c r="L27" s="9"/>
      <c r="M27" s="9"/>
      <c r="N27" s="9"/>
    </row>
    <row r="28" spans="1:14" s="3" customFormat="1" ht="17.25" customHeight="1" x14ac:dyDescent="0.25">
      <c r="A28" s="9"/>
      <c r="B28" s="9"/>
      <c r="C28" s="9"/>
      <c r="D28" s="8"/>
      <c r="E28" s="34">
        <v>44811</v>
      </c>
      <c r="F28" s="35" t="s">
        <v>35</v>
      </c>
      <c r="G28" s="36" t="s">
        <v>14</v>
      </c>
      <c r="H28" s="37">
        <v>304500</v>
      </c>
      <c r="I28" s="38"/>
      <c r="J28" s="39">
        <f>SUM(J27+H28-I28)</f>
        <v>9278654.0600000005</v>
      </c>
      <c r="K28" s="9"/>
      <c r="L28" s="9"/>
      <c r="M28" s="9"/>
      <c r="N28" s="9"/>
    </row>
    <row r="29" spans="1:14" s="3" customFormat="1" ht="17.25" customHeight="1" x14ac:dyDescent="0.25">
      <c r="A29" s="9"/>
      <c r="B29" s="9"/>
      <c r="C29" s="9"/>
      <c r="D29" s="8"/>
      <c r="E29" s="34">
        <v>44811</v>
      </c>
      <c r="F29" s="35" t="s">
        <v>36</v>
      </c>
      <c r="G29" s="36" t="s">
        <v>14</v>
      </c>
      <c r="H29" s="37">
        <v>23000</v>
      </c>
      <c r="I29" s="38"/>
      <c r="J29" s="39">
        <f t="shared" ref="J29:J58" si="0">SUM(J28+H29-I29)</f>
        <v>9301654.0600000005</v>
      </c>
      <c r="K29" s="9"/>
      <c r="L29" s="9"/>
      <c r="M29" s="9"/>
      <c r="N29" s="9"/>
    </row>
    <row r="30" spans="1:14" s="3" customFormat="1" ht="17.25" customHeight="1" x14ac:dyDescent="0.25">
      <c r="A30" s="9"/>
      <c r="B30" s="9"/>
      <c r="C30" s="9"/>
      <c r="D30" s="8"/>
      <c r="E30" s="34">
        <v>44811</v>
      </c>
      <c r="F30" s="35" t="s">
        <v>36</v>
      </c>
      <c r="G30" s="36" t="s">
        <v>14</v>
      </c>
      <c r="H30" s="37">
        <v>30000</v>
      </c>
      <c r="I30" s="38"/>
      <c r="J30" s="39">
        <f t="shared" si="0"/>
        <v>9331654.0600000005</v>
      </c>
      <c r="K30" s="9"/>
      <c r="L30" s="9"/>
      <c r="M30" s="9"/>
      <c r="N30" s="9"/>
    </row>
    <row r="31" spans="1:14" s="3" customFormat="1" ht="17.25" customHeight="1" x14ac:dyDescent="0.25">
      <c r="A31" s="9"/>
      <c r="B31" s="9"/>
      <c r="C31" s="9"/>
      <c r="D31" s="8"/>
      <c r="E31" s="34">
        <v>44813</v>
      </c>
      <c r="F31" s="35" t="s">
        <v>37</v>
      </c>
      <c r="G31" s="36" t="s">
        <v>15</v>
      </c>
      <c r="H31" s="37">
        <v>136250</v>
      </c>
      <c r="I31" s="38"/>
      <c r="J31" s="39">
        <f t="shared" si="0"/>
        <v>9467904.0600000005</v>
      </c>
      <c r="K31" s="9"/>
      <c r="L31" s="9"/>
      <c r="M31" s="9"/>
      <c r="N31" s="9"/>
    </row>
    <row r="32" spans="1:14" s="3" customFormat="1" ht="17.25" customHeight="1" x14ac:dyDescent="0.25">
      <c r="A32" s="9"/>
      <c r="B32" s="9"/>
      <c r="C32" s="9"/>
      <c r="D32" s="8"/>
      <c r="E32" s="34">
        <v>44818</v>
      </c>
      <c r="F32" s="35" t="s">
        <v>21</v>
      </c>
      <c r="G32" s="36" t="s">
        <v>16</v>
      </c>
      <c r="H32" s="37"/>
      <c r="I32" s="38">
        <v>90377.82</v>
      </c>
      <c r="J32" s="39">
        <f t="shared" si="0"/>
        <v>9377526.2400000002</v>
      </c>
      <c r="K32" s="9"/>
      <c r="L32" s="9"/>
      <c r="M32" s="9"/>
      <c r="N32" s="9"/>
    </row>
    <row r="33" spans="1:14" s="3" customFormat="1" ht="17.25" customHeight="1" x14ac:dyDescent="0.25">
      <c r="A33" s="9"/>
      <c r="B33" s="9"/>
      <c r="C33" s="9"/>
      <c r="D33" s="8"/>
      <c r="E33" s="34">
        <v>44819</v>
      </c>
      <c r="F33" s="40" t="s">
        <v>22</v>
      </c>
      <c r="G33" s="36" t="s">
        <v>16</v>
      </c>
      <c r="H33" s="41"/>
      <c r="I33" s="38">
        <v>11674.98</v>
      </c>
      <c r="J33" s="39">
        <f>SUM(J32+H33-I33)</f>
        <v>9365851.2599999998</v>
      </c>
      <c r="K33" s="9"/>
      <c r="L33" s="9"/>
      <c r="M33" s="9"/>
      <c r="N33" s="9"/>
    </row>
    <row r="34" spans="1:14" s="3" customFormat="1" ht="17.25" customHeight="1" x14ac:dyDescent="0.25">
      <c r="A34" s="9"/>
      <c r="B34" s="9"/>
      <c r="C34" s="9"/>
      <c r="D34" s="8"/>
      <c r="E34" s="34">
        <v>44819</v>
      </c>
      <c r="F34" s="40" t="s">
        <v>23</v>
      </c>
      <c r="G34" s="36" t="s">
        <v>16</v>
      </c>
      <c r="H34" s="41"/>
      <c r="I34" s="38">
        <v>587798.22</v>
      </c>
      <c r="J34" s="39">
        <f t="shared" si="0"/>
        <v>8778053.0399999991</v>
      </c>
      <c r="K34" s="9"/>
      <c r="L34" s="9"/>
      <c r="M34" s="9"/>
      <c r="N34" s="9"/>
    </row>
    <row r="35" spans="1:14" s="3" customFormat="1" ht="18" customHeight="1" x14ac:dyDescent="0.25">
      <c r="A35" s="9"/>
      <c r="B35" s="9"/>
      <c r="C35" s="9"/>
      <c r="D35" s="8"/>
      <c r="E35" s="34">
        <v>44819</v>
      </c>
      <c r="F35" s="40" t="s">
        <v>24</v>
      </c>
      <c r="G35" s="36" t="s">
        <v>16</v>
      </c>
      <c r="H35" s="41"/>
      <c r="I35" s="38">
        <v>223827.21</v>
      </c>
      <c r="J35" s="39">
        <f t="shared" si="0"/>
        <v>8554225.8299999982</v>
      </c>
      <c r="K35" s="9"/>
      <c r="L35" s="9"/>
      <c r="M35" s="9"/>
      <c r="N35" s="9"/>
    </row>
    <row r="36" spans="1:14" s="3" customFormat="1" ht="18" customHeight="1" x14ac:dyDescent="0.25">
      <c r="A36" s="9"/>
      <c r="B36" s="9"/>
      <c r="C36" s="9"/>
      <c r="D36" s="8"/>
      <c r="E36" s="34">
        <v>44820</v>
      </c>
      <c r="F36" s="40" t="s">
        <v>52</v>
      </c>
      <c r="G36" s="36" t="s">
        <v>14</v>
      </c>
      <c r="H36" s="41">
        <v>1360</v>
      </c>
      <c r="I36" s="38"/>
      <c r="J36" s="39">
        <f t="shared" si="0"/>
        <v>8555585.8299999982</v>
      </c>
      <c r="K36" s="9"/>
      <c r="L36" s="9"/>
      <c r="M36" s="9"/>
      <c r="N36" s="9"/>
    </row>
    <row r="37" spans="1:14" s="3" customFormat="1" ht="18" customHeight="1" x14ac:dyDescent="0.25">
      <c r="A37" s="9"/>
      <c r="B37" s="9"/>
      <c r="C37" s="9"/>
      <c r="D37" s="8"/>
      <c r="E37" s="34">
        <v>44824</v>
      </c>
      <c r="F37" s="40" t="s">
        <v>53</v>
      </c>
      <c r="G37" s="36" t="s">
        <v>14</v>
      </c>
      <c r="H37" s="41">
        <v>68000</v>
      </c>
      <c r="I37" s="38"/>
      <c r="J37" s="39">
        <f t="shared" si="0"/>
        <v>8623585.8299999982</v>
      </c>
      <c r="K37" s="9"/>
      <c r="L37" s="9"/>
      <c r="M37" s="9"/>
      <c r="N37" s="9"/>
    </row>
    <row r="38" spans="1:14" s="3" customFormat="1" ht="18" customHeight="1" x14ac:dyDescent="0.25">
      <c r="A38" s="9"/>
      <c r="B38" s="9"/>
      <c r="C38" s="9"/>
      <c r="D38" s="8"/>
      <c r="E38" s="34">
        <v>44824</v>
      </c>
      <c r="F38" s="40" t="s">
        <v>38</v>
      </c>
      <c r="G38" s="36" t="s">
        <v>14</v>
      </c>
      <c r="H38" s="41">
        <v>11000</v>
      </c>
      <c r="I38" s="38"/>
      <c r="J38" s="39">
        <f t="shared" si="0"/>
        <v>8634585.8299999982</v>
      </c>
      <c r="K38" s="9"/>
      <c r="L38" s="9"/>
      <c r="M38" s="9"/>
      <c r="N38" s="9"/>
    </row>
    <row r="39" spans="1:14" s="3" customFormat="1" ht="18" customHeight="1" x14ac:dyDescent="0.25">
      <c r="A39" s="9"/>
      <c r="B39" s="9"/>
      <c r="C39" s="9"/>
      <c r="D39" s="8"/>
      <c r="E39" s="34">
        <v>44824</v>
      </c>
      <c r="F39" s="40" t="s">
        <v>39</v>
      </c>
      <c r="G39" s="36" t="s">
        <v>14</v>
      </c>
      <c r="H39" s="41">
        <v>11500</v>
      </c>
      <c r="I39" s="38"/>
      <c r="J39" s="39">
        <f t="shared" si="0"/>
        <v>8646085.8299999982</v>
      </c>
      <c r="K39" s="9"/>
      <c r="L39" s="9"/>
      <c r="M39" s="9"/>
      <c r="N39" s="9"/>
    </row>
    <row r="40" spans="1:14" s="3" customFormat="1" ht="18" customHeight="1" x14ac:dyDescent="0.25">
      <c r="A40" s="9"/>
      <c r="B40" s="9"/>
      <c r="C40" s="9"/>
      <c r="D40" s="8"/>
      <c r="E40" s="34">
        <v>44824</v>
      </c>
      <c r="F40" s="40" t="s">
        <v>40</v>
      </c>
      <c r="G40" s="36" t="s">
        <v>14</v>
      </c>
      <c r="H40" s="41">
        <v>10000</v>
      </c>
      <c r="I40" s="38"/>
      <c r="J40" s="39">
        <f t="shared" si="0"/>
        <v>8656085.8299999982</v>
      </c>
      <c r="K40" s="9"/>
      <c r="L40" s="9"/>
      <c r="M40" s="9"/>
      <c r="N40" s="9"/>
    </row>
    <row r="41" spans="1:14" s="3" customFormat="1" ht="18" customHeight="1" x14ac:dyDescent="0.25">
      <c r="A41" s="9"/>
      <c r="B41" s="9"/>
      <c r="C41" s="9"/>
      <c r="D41" s="8"/>
      <c r="E41" s="34">
        <v>44825</v>
      </c>
      <c r="F41" s="40" t="s">
        <v>42</v>
      </c>
      <c r="G41" s="36" t="s">
        <v>15</v>
      </c>
      <c r="H41" s="41">
        <v>4500000</v>
      </c>
      <c r="I41" s="38"/>
      <c r="J41" s="39">
        <f t="shared" si="0"/>
        <v>13156085.829999998</v>
      </c>
      <c r="K41" s="9"/>
      <c r="L41" s="9"/>
      <c r="M41" s="9"/>
      <c r="N41" s="9"/>
    </row>
    <row r="42" spans="1:14" s="3" customFormat="1" ht="18" customHeight="1" x14ac:dyDescent="0.25">
      <c r="A42" s="9"/>
      <c r="B42" s="9"/>
      <c r="C42" s="9"/>
      <c r="D42" s="8"/>
      <c r="E42" s="34">
        <v>44825</v>
      </c>
      <c r="F42" s="40" t="s">
        <v>25</v>
      </c>
      <c r="G42" s="36" t="s">
        <v>16</v>
      </c>
      <c r="H42" s="41"/>
      <c r="I42" s="38">
        <v>4500000</v>
      </c>
      <c r="J42" s="39">
        <f t="shared" si="0"/>
        <v>8656085.8299999982</v>
      </c>
      <c r="K42" s="9"/>
      <c r="L42" s="9"/>
      <c r="M42" s="9"/>
      <c r="N42" s="9"/>
    </row>
    <row r="43" spans="1:14" s="3" customFormat="1" ht="18" customHeight="1" x14ac:dyDescent="0.25">
      <c r="A43" s="9"/>
      <c r="B43" s="9"/>
      <c r="C43" s="9"/>
      <c r="D43" s="8"/>
      <c r="E43" s="34">
        <v>44825</v>
      </c>
      <c r="F43" s="40" t="s">
        <v>41</v>
      </c>
      <c r="G43" s="36" t="s">
        <v>15</v>
      </c>
      <c r="H43" s="41">
        <v>19728.82</v>
      </c>
      <c r="I43" s="38"/>
      <c r="J43" s="39">
        <f t="shared" si="0"/>
        <v>8675814.6499999985</v>
      </c>
      <c r="K43" s="9"/>
      <c r="L43" s="9"/>
      <c r="M43" s="9"/>
      <c r="N43" s="9"/>
    </row>
    <row r="44" spans="1:14" s="3" customFormat="1" ht="18" customHeight="1" x14ac:dyDescent="0.25">
      <c r="A44" s="9"/>
      <c r="B44" s="9"/>
      <c r="C44" s="9"/>
      <c r="D44" s="8"/>
      <c r="E44" s="34">
        <v>44825</v>
      </c>
      <c r="F44" s="40" t="s">
        <v>49</v>
      </c>
      <c r="G44" s="36" t="s">
        <v>50</v>
      </c>
      <c r="H44" s="41"/>
      <c r="I44" s="38">
        <v>1175062.5</v>
      </c>
      <c r="J44" s="39">
        <f t="shared" si="0"/>
        <v>7500752.1499999985</v>
      </c>
      <c r="K44" s="9"/>
      <c r="L44" s="9"/>
      <c r="M44" s="9"/>
      <c r="N44" s="9"/>
    </row>
    <row r="45" spans="1:14" s="3" customFormat="1" ht="18" customHeight="1" x14ac:dyDescent="0.25">
      <c r="A45" s="9"/>
      <c r="B45" s="9"/>
      <c r="C45" s="9"/>
      <c r="D45" s="8"/>
      <c r="E45" s="34">
        <v>44826</v>
      </c>
      <c r="F45" s="40" t="s">
        <v>43</v>
      </c>
      <c r="G45" s="36" t="s">
        <v>15</v>
      </c>
      <c r="H45" s="41">
        <v>1000</v>
      </c>
      <c r="I45" s="38"/>
      <c r="J45" s="39">
        <f t="shared" si="0"/>
        <v>7501752.1499999985</v>
      </c>
      <c r="K45" s="9"/>
      <c r="L45" s="9"/>
      <c r="M45" s="9"/>
      <c r="N45" s="9"/>
    </row>
    <row r="46" spans="1:14" s="3" customFormat="1" ht="18" customHeight="1" x14ac:dyDescent="0.25">
      <c r="A46" s="9"/>
      <c r="B46" s="9"/>
      <c r="C46" s="9"/>
      <c r="D46" s="8"/>
      <c r="E46" s="34">
        <v>44826</v>
      </c>
      <c r="F46" s="40" t="s">
        <v>44</v>
      </c>
      <c r="G46" s="36" t="s">
        <v>15</v>
      </c>
      <c r="H46" s="41">
        <v>41250</v>
      </c>
      <c r="I46" s="38"/>
      <c r="J46" s="39">
        <f t="shared" si="0"/>
        <v>7543002.1499999985</v>
      </c>
      <c r="K46" s="9"/>
      <c r="L46" s="9"/>
      <c r="M46" s="9"/>
      <c r="N46" s="9"/>
    </row>
    <row r="47" spans="1:14" s="3" customFormat="1" ht="18" customHeight="1" x14ac:dyDescent="0.25">
      <c r="A47" s="9"/>
      <c r="B47" s="9"/>
      <c r="C47" s="9"/>
      <c r="D47" s="8"/>
      <c r="E47" s="34">
        <v>44827</v>
      </c>
      <c r="F47" s="40" t="s">
        <v>45</v>
      </c>
      <c r="G47" s="36" t="s">
        <v>14</v>
      </c>
      <c r="H47" s="41">
        <v>19500</v>
      </c>
      <c r="I47" s="38"/>
      <c r="J47" s="39">
        <f t="shared" si="0"/>
        <v>7562502.1499999985</v>
      </c>
      <c r="K47" s="9"/>
      <c r="L47" s="9"/>
      <c r="M47" s="9"/>
      <c r="N47" s="9"/>
    </row>
    <row r="48" spans="1:14" s="3" customFormat="1" ht="18" customHeight="1" x14ac:dyDescent="0.25">
      <c r="A48" s="9"/>
      <c r="B48" s="9"/>
      <c r="C48" s="9"/>
      <c r="D48" s="8"/>
      <c r="E48" s="34">
        <v>44831</v>
      </c>
      <c r="F48" s="40" t="s">
        <v>26</v>
      </c>
      <c r="G48" s="36" t="s">
        <v>16</v>
      </c>
      <c r="H48" s="41"/>
      <c r="I48" s="38">
        <v>67400</v>
      </c>
      <c r="J48" s="39">
        <f t="shared" si="0"/>
        <v>7495102.1499999985</v>
      </c>
      <c r="K48" s="9"/>
      <c r="L48" s="9"/>
      <c r="M48" s="9"/>
      <c r="N48" s="9"/>
    </row>
    <row r="49" spans="1:14" s="3" customFormat="1" ht="18" customHeight="1" x14ac:dyDescent="0.25">
      <c r="A49" s="9"/>
      <c r="B49" s="9"/>
      <c r="C49" s="9"/>
      <c r="D49" s="8"/>
      <c r="E49" s="34">
        <v>44831</v>
      </c>
      <c r="F49" s="40" t="s">
        <v>27</v>
      </c>
      <c r="G49" s="36" t="s">
        <v>16</v>
      </c>
      <c r="H49" s="41"/>
      <c r="I49" s="38">
        <v>18900.13</v>
      </c>
      <c r="J49" s="39">
        <f t="shared" si="0"/>
        <v>7476202.0199999986</v>
      </c>
      <c r="K49" s="9"/>
      <c r="L49" s="9"/>
      <c r="M49" s="9"/>
      <c r="N49" s="9"/>
    </row>
    <row r="50" spans="1:14" s="3" customFormat="1" ht="21" customHeight="1" x14ac:dyDescent="0.25">
      <c r="A50" s="9"/>
      <c r="B50" s="9"/>
      <c r="C50" s="9"/>
      <c r="D50" s="8"/>
      <c r="E50" s="34">
        <v>44831</v>
      </c>
      <c r="F50" s="40" t="s">
        <v>28</v>
      </c>
      <c r="G50" s="36" t="s">
        <v>16</v>
      </c>
      <c r="H50" s="41"/>
      <c r="I50" s="38">
        <v>22363.58</v>
      </c>
      <c r="J50" s="39">
        <f t="shared" si="0"/>
        <v>7453838.4399999985</v>
      </c>
      <c r="K50" s="9"/>
      <c r="L50" s="9"/>
      <c r="M50" s="9"/>
      <c r="N50" s="9"/>
    </row>
    <row r="51" spans="1:14" s="10" customFormat="1" ht="19.5" customHeight="1" x14ac:dyDescent="0.25">
      <c r="D51" s="8"/>
      <c r="E51" s="34">
        <v>44831</v>
      </c>
      <c r="F51" s="40" t="s">
        <v>29</v>
      </c>
      <c r="G51" s="44" t="s">
        <v>16</v>
      </c>
      <c r="H51" s="41"/>
      <c r="I51" s="38">
        <v>51998.57</v>
      </c>
      <c r="J51" s="39">
        <f t="shared" si="0"/>
        <v>7401839.8699999982</v>
      </c>
    </row>
    <row r="52" spans="1:14" s="10" customFormat="1" ht="19.5" customHeight="1" x14ac:dyDescent="0.25">
      <c r="D52" s="8"/>
      <c r="E52" s="34">
        <v>44831</v>
      </c>
      <c r="F52" s="40" t="s">
        <v>30</v>
      </c>
      <c r="G52" s="44" t="s">
        <v>16</v>
      </c>
      <c r="H52" s="41"/>
      <c r="I52" s="38">
        <v>88146.99</v>
      </c>
      <c r="J52" s="39">
        <f t="shared" si="0"/>
        <v>7313692.879999998</v>
      </c>
    </row>
    <row r="53" spans="1:14" s="10" customFormat="1" ht="18" customHeight="1" x14ac:dyDescent="0.25">
      <c r="D53" s="8"/>
      <c r="E53" s="34">
        <v>44831</v>
      </c>
      <c r="F53" s="35" t="s">
        <v>31</v>
      </c>
      <c r="G53" s="36" t="s">
        <v>16</v>
      </c>
      <c r="H53" s="37"/>
      <c r="I53" s="38">
        <v>558609</v>
      </c>
      <c r="J53" s="39">
        <f t="shared" si="0"/>
        <v>6755083.879999998</v>
      </c>
    </row>
    <row r="54" spans="1:14" s="10" customFormat="1" ht="18" customHeight="1" x14ac:dyDescent="0.25">
      <c r="D54" s="8"/>
      <c r="E54" s="34">
        <v>44833</v>
      </c>
      <c r="F54" s="35" t="s">
        <v>32</v>
      </c>
      <c r="G54" s="36" t="s">
        <v>16</v>
      </c>
      <c r="H54" s="37"/>
      <c r="I54" s="38">
        <v>11970.34</v>
      </c>
      <c r="J54" s="39">
        <f t="shared" si="0"/>
        <v>6743113.5399999982</v>
      </c>
    </row>
    <row r="55" spans="1:14" s="10" customFormat="1" ht="18" customHeight="1" x14ac:dyDescent="0.25">
      <c r="D55" s="8"/>
      <c r="E55" s="34">
        <v>44833</v>
      </c>
      <c r="F55" s="35" t="s">
        <v>46</v>
      </c>
      <c r="G55" s="36" t="s">
        <v>47</v>
      </c>
      <c r="H55" s="42">
        <v>1175062.5</v>
      </c>
      <c r="I55" s="38"/>
      <c r="J55" s="39">
        <f t="shared" si="0"/>
        <v>7918176.0399999982</v>
      </c>
    </row>
    <row r="56" spans="1:14" s="10" customFormat="1" ht="18" customHeight="1" x14ac:dyDescent="0.25">
      <c r="D56" s="8"/>
      <c r="E56" s="34">
        <v>44834</v>
      </c>
      <c r="F56" s="35" t="s">
        <v>48</v>
      </c>
      <c r="G56" s="36" t="s">
        <v>14</v>
      </c>
      <c r="H56" s="53">
        <v>17000</v>
      </c>
      <c r="I56" s="38"/>
      <c r="J56" s="39">
        <f t="shared" si="0"/>
        <v>7935176.0399999982</v>
      </c>
    </row>
    <row r="57" spans="1:14" s="9" customFormat="1" ht="18" x14ac:dyDescent="0.25">
      <c r="D57" s="8"/>
      <c r="E57" s="34">
        <v>44804</v>
      </c>
      <c r="F57" s="35" t="s">
        <v>19</v>
      </c>
      <c r="G57" s="36" t="s">
        <v>17</v>
      </c>
      <c r="H57" s="43"/>
      <c r="I57" s="43">
        <v>23887.09</v>
      </c>
      <c r="J57" s="39">
        <f t="shared" si="0"/>
        <v>7911288.9499999983</v>
      </c>
    </row>
    <row r="58" spans="1:14" s="9" customFormat="1" ht="17.100000000000001" customHeight="1" x14ac:dyDescent="0.25">
      <c r="D58" s="49"/>
      <c r="E58" s="45">
        <v>44804</v>
      </c>
      <c r="F58" s="46" t="s">
        <v>20</v>
      </c>
      <c r="G58" s="47" t="s">
        <v>18</v>
      </c>
      <c r="H58" s="48"/>
      <c r="I58" s="48">
        <v>175</v>
      </c>
      <c r="J58" s="39">
        <f t="shared" si="0"/>
        <v>7911113.9499999983</v>
      </c>
    </row>
    <row r="59" spans="1:14" s="9" customFormat="1" ht="16.5" customHeight="1" x14ac:dyDescent="0.25">
      <c r="D59" s="8"/>
      <c r="E59" s="57"/>
      <c r="F59" s="58"/>
      <c r="G59" s="36" t="s">
        <v>13</v>
      </c>
      <c r="H59" s="50">
        <f>SUM(H26:H58)</f>
        <v>6370351.3200000003</v>
      </c>
      <c r="I59" s="50">
        <f>SUM(I26:I58)</f>
        <v>7432191.4300000006</v>
      </c>
      <c r="J59" s="51">
        <f>SUM(J58)</f>
        <v>7911113.9499999983</v>
      </c>
    </row>
    <row r="60" spans="1:14" s="9" customFormat="1" ht="16.5" customHeight="1" x14ac:dyDescent="0.25">
      <c r="D60" s="22"/>
      <c r="E60" s="23"/>
      <c r="F60" s="24"/>
      <c r="G60" s="24"/>
      <c r="H60" s="25"/>
      <c r="I60" s="26"/>
      <c r="J60" s="27"/>
    </row>
    <row r="61" spans="1:14" s="9" customFormat="1" ht="16.5" customHeight="1" x14ac:dyDescent="0.25">
      <c r="D61" s="22"/>
      <c r="E61" s="23"/>
      <c r="F61" s="24"/>
      <c r="G61" s="24"/>
      <c r="H61" s="24"/>
      <c r="I61" s="24"/>
      <c r="J61" s="52"/>
    </row>
    <row r="62" spans="1:14" s="9" customFormat="1" ht="16.5" customHeight="1" x14ac:dyDescent="0.25">
      <c r="D62" s="22"/>
      <c r="E62" s="23"/>
      <c r="F62" s="24"/>
      <c r="G62" s="24"/>
      <c r="H62" s="24"/>
      <c r="I62" s="24"/>
      <c r="J62" s="24"/>
    </row>
    <row r="63" spans="1:14" s="9" customFormat="1" ht="16.5" customHeight="1" x14ac:dyDescent="0.25">
      <c r="D63" s="22"/>
      <c r="E63" s="23"/>
      <c r="F63" s="24"/>
      <c r="G63" s="24"/>
      <c r="H63" s="24"/>
      <c r="I63" s="24"/>
      <c r="J63" s="24"/>
    </row>
    <row r="64" spans="1:14" s="9" customFormat="1" ht="16.5" customHeight="1" x14ac:dyDescent="0.2">
      <c r="D64" s="22"/>
      <c r="F64" s="24"/>
      <c r="G64" s="24"/>
      <c r="H64" s="24"/>
      <c r="I64" s="24"/>
      <c r="J64" s="24"/>
    </row>
    <row r="65" spans="4:96" ht="24" customHeight="1" x14ac:dyDescent="0.2">
      <c r="D65" s="5"/>
      <c r="E65" s="20"/>
      <c r="F65" s="20"/>
      <c r="G65" s="5"/>
      <c r="H65" s="24"/>
      <c r="I65" s="24"/>
      <c r="J65" s="24"/>
      <c r="K65" s="14"/>
      <c r="L65" s="14"/>
      <c r="M65" s="14"/>
      <c r="N65" s="14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</row>
    <row r="66" spans="4:96" ht="24" customHeight="1" x14ac:dyDescent="0.2">
      <c r="E66" s="77"/>
      <c r="F66" s="77"/>
      <c r="G66" s="6"/>
      <c r="H66" s="55"/>
      <c r="I66" s="55"/>
      <c r="J66" s="55"/>
      <c r="K66" s="55"/>
    </row>
    <row r="67" spans="4:96" ht="24" customHeight="1" x14ac:dyDescent="0.2">
      <c r="E67" s="54"/>
      <c r="F67" s="54"/>
      <c r="G67" s="28"/>
      <c r="H67" s="56"/>
      <c r="I67" s="56"/>
      <c r="J67" s="56"/>
      <c r="K67" s="56"/>
    </row>
    <row r="68" spans="4:96" ht="14.25" customHeight="1" x14ac:dyDescent="0.2">
      <c r="E68" s="54"/>
      <c r="F68" s="54"/>
      <c r="G68" s="28"/>
      <c r="H68" s="56"/>
      <c r="I68" s="56"/>
      <c r="J68" s="56"/>
      <c r="K68" s="56"/>
      <c r="L68" s="29"/>
    </row>
    <row r="69" spans="4:96" ht="19.5" customHeight="1" x14ac:dyDescent="0.2">
      <c r="E69" s="30"/>
      <c r="F69" s="28"/>
      <c r="G69" s="28"/>
      <c r="H69" s="24"/>
      <c r="I69" s="24"/>
      <c r="J69" s="24"/>
      <c r="K69" s="29"/>
      <c r="L69" s="29"/>
    </row>
    <row r="70" spans="4:96" ht="24" customHeight="1" x14ac:dyDescent="0.2">
      <c r="D70" s="7"/>
      <c r="E70" s="6"/>
      <c r="F70" s="6"/>
      <c r="G70" s="3"/>
      <c r="H70" s="4"/>
      <c r="I70" s="4"/>
      <c r="J70" s="4"/>
    </row>
    <row r="71" spans="4:96" ht="24" customHeight="1" x14ac:dyDescent="0.2">
      <c r="D71" s="61"/>
      <c r="E71" s="61"/>
      <c r="F71" s="61"/>
      <c r="G71" s="61"/>
      <c r="H71" s="61"/>
      <c r="I71" s="61"/>
      <c r="J71" s="4"/>
    </row>
    <row r="72" spans="4:96" ht="24" customHeight="1" x14ac:dyDescent="0.2">
      <c r="D72" s="61"/>
      <c r="E72" s="61"/>
      <c r="F72" s="61"/>
      <c r="G72" s="61"/>
      <c r="H72" s="61"/>
      <c r="I72" s="61"/>
      <c r="J72" s="4"/>
    </row>
    <row r="73" spans="4:96" ht="24" customHeight="1" x14ac:dyDescent="0.2">
      <c r="D73" s="7"/>
      <c r="E73" s="6"/>
      <c r="F73" s="6"/>
      <c r="G73" s="3"/>
      <c r="H73" s="4"/>
      <c r="I73" s="4"/>
      <c r="J73" s="4"/>
    </row>
    <row r="74" spans="4:96" ht="24" customHeight="1" x14ac:dyDescent="0.2">
      <c r="D74" s="7"/>
      <c r="E74" s="6"/>
      <c r="F74" s="6"/>
      <c r="G74" s="3"/>
      <c r="H74" s="4"/>
      <c r="I74" s="4"/>
      <c r="J74" s="4"/>
    </row>
    <row r="75" spans="4:96" ht="24" customHeight="1" x14ac:dyDescent="0.2">
      <c r="D75" s="5"/>
      <c r="E75" s="6"/>
      <c r="F75" s="6"/>
      <c r="G75" s="3"/>
      <c r="H75" s="4"/>
      <c r="I75" s="4"/>
      <c r="J75" s="4"/>
    </row>
    <row r="76" spans="4:96" ht="24" customHeight="1" x14ac:dyDescent="0.2">
      <c r="D76" s="79"/>
      <c r="E76" s="79"/>
      <c r="F76" s="79"/>
      <c r="G76" s="79"/>
      <c r="H76" s="79"/>
      <c r="I76" s="79"/>
      <c r="J76" s="79"/>
    </row>
    <row r="77" spans="4:96" ht="24" customHeight="1" x14ac:dyDescent="0.2">
      <c r="D77" s="78"/>
      <c r="E77" s="78"/>
      <c r="F77" s="78"/>
      <c r="G77" s="78"/>
      <c r="H77" s="78"/>
      <c r="I77" s="78"/>
      <c r="J77" s="78"/>
    </row>
    <row r="78" spans="4:96" ht="24" customHeight="1" x14ac:dyDescent="0.2">
      <c r="D78" s="62"/>
      <c r="E78" s="62"/>
      <c r="F78" s="62"/>
      <c r="G78" s="62"/>
      <c r="H78" s="62"/>
      <c r="I78" s="62"/>
      <c r="J78" s="62"/>
    </row>
    <row r="79" spans="4:96" ht="24" customHeight="1" x14ac:dyDescent="0.2">
      <c r="D79" s="62"/>
      <c r="E79" s="62"/>
      <c r="F79" s="62"/>
      <c r="G79" s="62"/>
      <c r="H79" s="62"/>
      <c r="I79" s="62"/>
      <c r="J79" s="62"/>
    </row>
    <row r="80" spans="4:96" ht="24" customHeight="1" x14ac:dyDescent="0.2">
      <c r="D80" s="62"/>
      <c r="E80" s="62"/>
      <c r="F80" s="62"/>
      <c r="G80" s="62"/>
      <c r="H80" s="62"/>
      <c r="I80" s="62"/>
      <c r="J80" s="62"/>
    </row>
    <row r="81" spans="4:10" ht="20.25" x14ac:dyDescent="0.2">
      <c r="D81" s="62"/>
      <c r="E81" s="62"/>
      <c r="F81" s="62"/>
      <c r="G81" s="62"/>
      <c r="H81" s="62"/>
      <c r="I81" s="62"/>
      <c r="J81" s="62"/>
    </row>
    <row r="96" spans="4:10" ht="13.5" thickBot="1" x14ac:dyDescent="0.25"/>
    <row r="97" spans="4:4" ht="15" x14ac:dyDescent="0.2">
      <c r="D97" s="2"/>
    </row>
  </sheetData>
  <mergeCells count="26">
    <mergeCell ref="D81:J81"/>
    <mergeCell ref="D77:J77"/>
    <mergeCell ref="D79:J79"/>
    <mergeCell ref="D78:J78"/>
    <mergeCell ref="D76:J76"/>
    <mergeCell ref="E59:F59"/>
    <mergeCell ref="C15:K15"/>
    <mergeCell ref="C16:K16"/>
    <mergeCell ref="D71:I71"/>
    <mergeCell ref="D80:J80"/>
    <mergeCell ref="D72:I72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E66:F66"/>
    <mergeCell ref="E67:F67"/>
    <mergeCell ref="E68:F68"/>
    <mergeCell ref="H66:K66"/>
    <mergeCell ref="H67:K67"/>
    <mergeCell ref="H68:K68"/>
  </mergeCells>
  <phoneticPr fontId="2" type="noConversion"/>
  <printOptions horizontalCentered="1"/>
  <pageMargins left="0.39370078740157483" right="0.15748031496062992" top="0.27559055118110237" bottom="0.19685039370078741" header="0" footer="0"/>
  <pageSetup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2022-10-11T19:27:28Z</cp:lastPrinted>
  <dcterms:created xsi:type="dcterms:W3CDTF">2006-07-11T17:39:34Z</dcterms:created>
  <dcterms:modified xsi:type="dcterms:W3CDTF">2022-10-11T19:44:46Z</dcterms:modified>
</cp:coreProperties>
</file>