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Chittick\Reportes Mensuales\Reporte de Ingresos y Gastos\"/>
    </mc:Choice>
  </mc:AlternateContent>
  <bookViews>
    <workbookView xWindow="0" yWindow="0" windowWidth="20490" windowHeight="7755" tabRatio="601"/>
  </bookViews>
  <sheets>
    <sheet name="libro banco Operaciones" sheetId="1" r:id="rId1"/>
  </sheets>
  <definedNames>
    <definedName name="_xlnm.Print_Area" localSheetId="0">'libro banco Operaciones'!$C$7:$K$94</definedName>
    <definedName name="_xlnm.Print_Titles" localSheetId="0">'libro banco Operaciones'!$7:$25</definedName>
  </definedNames>
  <calcPr calcId="162913"/>
</workbook>
</file>

<file path=xl/calcChain.xml><?xml version="1.0" encoding="utf-8"?>
<calcChain xmlns="http://schemas.openxmlformats.org/spreadsheetml/2006/main">
  <c r="J61" i="1" l="1"/>
  <c r="J62" i="1"/>
  <c r="J63" i="1" s="1"/>
  <c r="H84" i="1" l="1"/>
  <c r="I84" i="1" l="1"/>
  <c r="J26" i="1" l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l="1"/>
  <c r="J55" i="1" s="1"/>
  <c r="J56" i="1" s="1"/>
  <c r="J57" i="1" s="1"/>
  <c r="J58" i="1" l="1"/>
  <c r="J59" i="1" s="1"/>
  <c r="J60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</calcChain>
</file>

<file path=xl/sharedStrings.xml><?xml version="1.0" encoding="utf-8"?>
<sst xmlns="http://schemas.openxmlformats.org/spreadsheetml/2006/main" count="134" uniqueCount="82">
  <si>
    <t>Debito</t>
  </si>
  <si>
    <t>Credito</t>
  </si>
  <si>
    <t>Libro Banco</t>
  </si>
  <si>
    <t>Fecha</t>
  </si>
  <si>
    <t>No. Ck/Transf.</t>
  </si>
  <si>
    <t>Descripcion</t>
  </si>
  <si>
    <t xml:space="preserve">Balance Inicial: </t>
  </si>
  <si>
    <t xml:space="preserve">                                                                                                                                                    Nombre del Banco</t>
  </si>
  <si>
    <t xml:space="preserve">            </t>
  </si>
  <si>
    <t>MINISTERIO DE DEFENSA</t>
  </si>
  <si>
    <t>CUERPO ESPECIALIZADO EN SEGURIDAD AEROPORTUARIA Y DE LA AVIACION CIVIL, CESAC</t>
  </si>
  <si>
    <t>Director Financiero del CESAC</t>
  </si>
  <si>
    <t xml:space="preserve">    Banco de reservas </t>
  </si>
  <si>
    <t>Cuenta Bancaria No: 240-0029843</t>
  </si>
  <si>
    <t>CHEQUE</t>
  </si>
  <si>
    <t>Tte. Coronel Contador, FARD</t>
  </si>
  <si>
    <t>Subdirector de Contacilidad del CESAC</t>
  </si>
  <si>
    <t>Cor. Contador. FARD.</t>
  </si>
  <si>
    <t xml:space="preserve"> Lic. ALCIBIADES ROSARIO TOLENTINO</t>
  </si>
  <si>
    <t>TOTALES</t>
  </si>
  <si>
    <t>COMISION MANEJO DE CUENTA</t>
  </si>
  <si>
    <t>COMISION BANCARIA POR EL 0.15%</t>
  </si>
  <si>
    <t>221490</t>
  </si>
  <si>
    <t>221491</t>
  </si>
  <si>
    <t>221492</t>
  </si>
  <si>
    <t>221493</t>
  </si>
  <si>
    <t>221494</t>
  </si>
  <si>
    <t>221495</t>
  </si>
  <si>
    <t>221496</t>
  </si>
  <si>
    <t>221497</t>
  </si>
  <si>
    <t>221498</t>
  </si>
  <si>
    <t>221499</t>
  </si>
  <si>
    <t>221500</t>
  </si>
  <si>
    <t>221501</t>
  </si>
  <si>
    <t>221502</t>
  </si>
  <si>
    <t>221503</t>
  </si>
  <si>
    <t>221504</t>
  </si>
  <si>
    <t>221505</t>
  </si>
  <si>
    <t>221506</t>
  </si>
  <si>
    <t>221507</t>
  </si>
  <si>
    <t>221508</t>
  </si>
  <si>
    <t>221509</t>
  </si>
  <si>
    <t>221510</t>
  </si>
  <si>
    <t>221511</t>
  </si>
  <si>
    <t>221512</t>
  </si>
  <si>
    <t>221513</t>
  </si>
  <si>
    <t>221514</t>
  </si>
  <si>
    <t>221516</t>
  </si>
  <si>
    <t>221515</t>
  </si>
  <si>
    <t>221517</t>
  </si>
  <si>
    <t>221518</t>
  </si>
  <si>
    <t>221519</t>
  </si>
  <si>
    <t>221520</t>
  </si>
  <si>
    <t>221521</t>
  </si>
  <si>
    <t>221522</t>
  </si>
  <si>
    <t>221524</t>
  </si>
  <si>
    <t>221525</t>
  </si>
  <si>
    <t xml:space="preserve">  Del 01 al  31 de agosto 2021</t>
  </si>
  <si>
    <t>221526</t>
  </si>
  <si>
    <t>4524000000268</t>
  </si>
  <si>
    <t>DEPOSITO</t>
  </si>
  <si>
    <t>210804002100060184</t>
  </si>
  <si>
    <t>210809000120370355</t>
  </si>
  <si>
    <t>210809000120370359</t>
  </si>
  <si>
    <t>202210011980766</t>
  </si>
  <si>
    <t>4524000000636</t>
  </si>
  <si>
    <t>4524000001068</t>
  </si>
  <si>
    <t>178210012223248</t>
  </si>
  <si>
    <t>210827003610060146</t>
  </si>
  <si>
    <t>4524000007597</t>
  </si>
  <si>
    <t>210827003610060149</t>
  </si>
  <si>
    <t>210827003610060152</t>
  </si>
  <si>
    <t>210827003610060155</t>
  </si>
  <si>
    <t>210827003610060158</t>
  </si>
  <si>
    <t>210827003610060168</t>
  </si>
  <si>
    <t>210827003610060171</t>
  </si>
  <si>
    <t>210827003610060174</t>
  </si>
  <si>
    <t>210827003610060177</t>
  </si>
  <si>
    <t>NOTA DE CREDITO</t>
  </si>
  <si>
    <t>1731100050055</t>
  </si>
  <si>
    <t>NOTA DE DEBITO</t>
  </si>
  <si>
    <t>Lic. JOSE LUIS GUTIERREZ ALMONTE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</si>
</sst>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\ _€_-;\-* #,##0.00\ _€_-;_-* &quot;-&quot;??\ _€_-;_-@_-"/>
  </numFmts>
  <fonts count="1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i/>
      <sz val="16"/>
      <name val="Arial"/>
      <family val="2"/>
    </font>
    <font>
      <sz val="16"/>
      <name val="Arial"/>
      <family val="2"/>
    </font>
    <font>
      <sz val="10"/>
      <name val="Arial"/>
    </font>
    <font>
      <sz val="12"/>
      <name val="Bookman Old Style"/>
      <family val="1"/>
    </font>
    <font>
      <b/>
      <sz val="12"/>
      <color rgb="FF0070C0"/>
      <name val="Arial"/>
      <family val="2"/>
    </font>
    <font>
      <sz val="14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vertical="center"/>
    </xf>
    <xf numFmtId="0" fontId="9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4" fontId="6" fillId="0" borderId="0" xfId="0" applyNumberFormat="1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14" fontId="16" fillId="0" borderId="0" xfId="0" applyNumberFormat="1" applyFont="1" applyBorder="1" applyAlignment="1">
      <alignment horizontal="center"/>
    </xf>
    <xf numFmtId="0" fontId="9" fillId="0" borderId="0" xfId="0" applyFont="1" applyBorder="1"/>
    <xf numFmtId="43" fontId="9" fillId="0" borderId="0" xfId="0" applyNumberFormat="1" applyFont="1" applyBorder="1"/>
    <xf numFmtId="43" fontId="17" fillId="0" borderId="0" xfId="5" applyNumberFormat="1" applyFont="1" applyBorder="1"/>
    <xf numFmtId="4" fontId="8" fillId="2" borderId="0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4" fontId="11" fillId="0" borderId="0" xfId="0" applyNumberFormat="1" applyFont="1" applyAlignment="1">
      <alignment vertical="center"/>
    </xf>
    <xf numFmtId="4" fontId="14" fillId="0" borderId="0" xfId="0" applyNumberFormat="1" applyFont="1" applyAlignment="1">
      <alignment vertical="center"/>
    </xf>
    <xf numFmtId="0" fontId="14" fillId="0" borderId="0" xfId="0" applyFont="1" applyFill="1" applyAlignment="1">
      <alignment vertical="center"/>
    </xf>
    <xf numFmtId="4" fontId="6" fillId="0" borderId="0" xfId="0" applyNumberFormat="1" applyFont="1" applyBorder="1" applyAlignment="1">
      <alignment vertical="center"/>
    </xf>
    <xf numFmtId="4" fontId="10" fillId="2" borderId="16" xfId="0" applyNumberFormat="1" applyFont="1" applyFill="1" applyBorder="1" applyAlignment="1">
      <alignment horizontal="center" vertical="center"/>
    </xf>
    <xf numFmtId="0" fontId="10" fillId="2" borderId="4" xfId="0" applyFont="1" applyFill="1" applyBorder="1"/>
    <xf numFmtId="43" fontId="10" fillId="2" borderId="4" xfId="5" applyNumberFormat="1" applyFont="1" applyFill="1" applyBorder="1"/>
    <xf numFmtId="4" fontId="3" fillId="2" borderId="16" xfId="0" applyNumberFormat="1" applyFont="1" applyFill="1" applyBorder="1" applyAlignment="1">
      <alignment horizontal="center" vertical="center"/>
    </xf>
    <xf numFmtId="49" fontId="10" fillId="2" borderId="4" xfId="0" applyNumberFormat="1" applyFont="1" applyFill="1" applyBorder="1" applyAlignment="1">
      <alignment horizontal="center"/>
    </xf>
    <xf numFmtId="43" fontId="10" fillId="2" borderId="5" xfId="5" applyNumberFormat="1" applyFont="1" applyFill="1" applyBorder="1"/>
    <xf numFmtId="0" fontId="3" fillId="2" borderId="7" xfId="0" applyFont="1" applyFill="1" applyBorder="1" applyAlignment="1">
      <alignment horizontal="center" vertical="center" wrapText="1"/>
    </xf>
    <xf numFmtId="4" fontId="10" fillId="2" borderId="7" xfId="0" applyNumberFormat="1" applyFont="1" applyFill="1" applyBorder="1" applyAlignment="1">
      <alignment horizontal="center" vertical="center"/>
    </xf>
    <xf numFmtId="14" fontId="18" fillId="2" borderId="11" xfId="0" applyNumberFormat="1" applyFont="1" applyFill="1" applyBorder="1" applyAlignment="1">
      <alignment horizontal="center"/>
    </xf>
    <xf numFmtId="43" fontId="10" fillId="2" borderId="4" xfId="2" applyNumberFormat="1" applyFont="1" applyFill="1" applyBorder="1"/>
    <xf numFmtId="49" fontId="10" fillId="2" borderId="11" xfId="0" applyNumberFormat="1" applyFont="1" applyFill="1" applyBorder="1" applyAlignment="1">
      <alignment horizontal="center"/>
    </xf>
    <xf numFmtId="43" fontId="10" fillId="2" borderId="11" xfId="2" applyNumberFormat="1" applyFont="1" applyFill="1" applyBorder="1"/>
    <xf numFmtId="43" fontId="12" fillId="2" borderId="4" xfId="0" applyNumberFormat="1" applyFont="1" applyFill="1" applyBorder="1"/>
    <xf numFmtId="14" fontId="8" fillId="2" borderId="0" xfId="0" applyNumberFormat="1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14" fontId="16" fillId="2" borderId="17" xfId="0" applyNumberFormat="1" applyFont="1" applyFill="1" applyBorder="1" applyAlignment="1">
      <alignment horizontal="center"/>
    </xf>
    <xf numFmtId="14" fontId="16" fillId="2" borderId="18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4" fillId="2" borderId="0" xfId="1" applyFont="1" applyFill="1" applyAlignment="1" applyProtection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</cellXfs>
  <cellStyles count="6">
    <cellStyle name="Hipervínculo" xfId="1" builtinId="8"/>
    <cellStyle name="Millares" xfId="5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1279070</xdr:colOff>
      <xdr:row>7</xdr:row>
      <xdr:rowOff>40821</xdr:rowOff>
    </xdr:from>
    <xdr:to>
      <xdr:col>6</xdr:col>
      <xdr:colOff>3560933</xdr:colOff>
      <xdr:row>14</xdr:row>
      <xdr:rowOff>27215</xdr:rowOff>
    </xdr:to>
    <xdr:pic>
      <xdr:nvPicPr>
        <xdr:cNvPr id="2" name="0 Imagen" descr="Logo CESA con efecto copia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21927" y="1211035"/>
          <a:ext cx="2281863" cy="13062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122"/>
  <sheetViews>
    <sheetView tabSelected="1" view="pageBreakPreview" zoomScale="80" zoomScaleNormal="70" zoomScaleSheetLayoutView="80" workbookViewId="0">
      <selection activeCell="K94" sqref="C7:K94"/>
    </sheetView>
  </sheetViews>
  <sheetFormatPr baseColWidth="10" defaultColWidth="9.140625" defaultRowHeight="12.75" x14ac:dyDescent="0.2"/>
  <cols>
    <col min="1" max="1" width="9.140625" style="13"/>
    <col min="2" max="2" width="11.28515625" style="13" bestFit="1" customWidth="1"/>
    <col min="3" max="3" width="10" style="13" customWidth="1"/>
    <col min="4" max="4" width="10" style="1" customWidth="1"/>
    <col min="5" max="5" width="24.5703125" style="22" customWidth="1"/>
    <col min="6" max="6" width="29.85546875" style="22" customWidth="1"/>
    <col min="7" max="7" width="67" style="1" customWidth="1"/>
    <col min="8" max="8" width="19.140625" style="1" customWidth="1"/>
    <col min="9" max="9" width="19.42578125" style="1" bestFit="1" customWidth="1"/>
    <col min="10" max="10" width="24.42578125" style="1" customWidth="1"/>
    <col min="11" max="14" width="9.140625" style="13"/>
    <col min="15" max="16384" width="9.140625" style="1"/>
  </cols>
  <sheetData>
    <row r="1" spans="3:11" x14ac:dyDescent="0.2">
      <c r="D1" s="13"/>
      <c r="E1" s="20"/>
      <c r="F1" s="20"/>
      <c r="G1" s="13"/>
      <c r="H1" s="13"/>
      <c r="I1" s="13"/>
      <c r="J1" s="13"/>
    </row>
    <row r="2" spans="3:11" x14ac:dyDescent="0.2">
      <c r="D2" s="13"/>
      <c r="E2" s="20"/>
      <c r="F2" s="20"/>
      <c r="G2" s="13"/>
      <c r="H2" s="13"/>
      <c r="I2" s="13"/>
      <c r="J2" s="13"/>
    </row>
    <row r="3" spans="3:11" x14ac:dyDescent="0.2">
      <c r="D3" s="13"/>
      <c r="E3" s="20"/>
      <c r="F3" s="20"/>
      <c r="G3" s="13"/>
      <c r="H3" s="13"/>
      <c r="I3" s="13"/>
      <c r="J3" s="13"/>
    </row>
    <row r="4" spans="3:11" x14ac:dyDescent="0.2">
      <c r="D4" s="13"/>
      <c r="E4" s="20"/>
      <c r="F4" s="20"/>
      <c r="G4" s="13"/>
      <c r="H4" s="13"/>
      <c r="I4" s="13"/>
      <c r="J4" s="13"/>
    </row>
    <row r="5" spans="3:11" x14ac:dyDescent="0.2">
      <c r="D5" s="13"/>
      <c r="E5" s="20"/>
      <c r="F5" s="20"/>
      <c r="G5" s="13"/>
      <c r="H5" s="13"/>
      <c r="I5" s="13"/>
      <c r="J5" s="13"/>
    </row>
    <row r="6" spans="3:11" x14ac:dyDescent="0.2">
      <c r="D6" s="13"/>
      <c r="E6" s="20"/>
      <c r="F6" s="20"/>
      <c r="G6" s="13"/>
      <c r="H6" s="13"/>
      <c r="I6" s="13"/>
      <c r="J6" s="13"/>
    </row>
    <row r="7" spans="3:11" s="13" customFormat="1" ht="15" customHeight="1" x14ac:dyDescent="0.2">
      <c r="E7" s="20"/>
      <c r="F7" s="20"/>
    </row>
    <row r="8" spans="3:11" s="13" customFormat="1" ht="15" customHeight="1" x14ac:dyDescent="0.2">
      <c r="E8" s="20"/>
      <c r="F8" s="20"/>
    </row>
    <row r="9" spans="3:11" s="13" customFormat="1" ht="15" customHeight="1" x14ac:dyDescent="0.2">
      <c r="E9" s="20"/>
      <c r="F9" s="20"/>
    </row>
    <row r="10" spans="3:11" s="13" customFormat="1" ht="15" customHeight="1" x14ac:dyDescent="0.2">
      <c r="E10" s="20"/>
      <c r="F10" s="20"/>
    </row>
    <row r="11" spans="3:11" s="13" customFormat="1" ht="15" customHeight="1" x14ac:dyDescent="0.2">
      <c r="E11" s="20"/>
      <c r="F11" s="20"/>
    </row>
    <row r="12" spans="3:11" s="13" customFormat="1" x14ac:dyDescent="0.2">
      <c r="E12" s="20"/>
      <c r="F12" s="20"/>
    </row>
    <row r="13" spans="3:11" s="13" customFormat="1" ht="18" x14ac:dyDescent="0.2">
      <c r="E13" s="20"/>
      <c r="F13" s="19" t="s">
        <v>8</v>
      </c>
      <c r="G13" s="17"/>
      <c r="H13" s="18"/>
    </row>
    <row r="14" spans="3:11" s="13" customFormat="1" x14ac:dyDescent="0.2">
      <c r="E14" s="20"/>
      <c r="F14" s="20"/>
    </row>
    <row r="15" spans="3:11" s="13" customFormat="1" ht="22.5" customHeight="1" x14ac:dyDescent="0.2">
      <c r="C15" s="56" t="s">
        <v>9</v>
      </c>
      <c r="D15" s="56"/>
      <c r="E15" s="56"/>
      <c r="F15" s="56"/>
      <c r="G15" s="56"/>
      <c r="H15" s="56"/>
      <c r="I15" s="56"/>
      <c r="J15" s="56"/>
      <c r="K15" s="56"/>
    </row>
    <row r="16" spans="3:11" s="13" customFormat="1" ht="19.5" x14ac:dyDescent="0.2">
      <c r="C16" s="57" t="s">
        <v>10</v>
      </c>
      <c r="D16" s="57"/>
      <c r="E16" s="57"/>
      <c r="F16" s="57"/>
      <c r="G16" s="57"/>
      <c r="H16" s="57"/>
      <c r="I16" s="57"/>
      <c r="J16" s="57"/>
      <c r="K16" s="57"/>
    </row>
    <row r="17" spans="1:14" s="13" customFormat="1" ht="20.25" x14ac:dyDescent="0.2">
      <c r="D17" s="61"/>
      <c r="E17" s="62"/>
      <c r="F17" s="62"/>
      <c r="G17" s="62"/>
      <c r="H17" s="62"/>
      <c r="I17" s="62"/>
      <c r="J17" s="62"/>
    </row>
    <row r="18" spans="1:14" s="13" customFormat="1" x14ac:dyDescent="0.2">
      <c r="D18" s="14"/>
      <c r="E18" s="14"/>
      <c r="F18" s="14"/>
      <c r="G18" s="14"/>
      <c r="H18" s="14"/>
      <c r="I18" s="14"/>
      <c r="J18" s="14"/>
    </row>
    <row r="19" spans="1:14" s="13" customFormat="1" ht="18" x14ac:dyDescent="0.2">
      <c r="C19" s="72" t="s">
        <v>2</v>
      </c>
      <c r="D19" s="72"/>
      <c r="E19" s="72"/>
      <c r="F19" s="72"/>
      <c r="G19" s="72"/>
      <c r="H19" s="72"/>
      <c r="I19" s="72"/>
      <c r="J19" s="72"/>
      <c r="K19" s="72"/>
    </row>
    <row r="20" spans="1:14" s="13" customFormat="1" ht="18" x14ac:dyDescent="0.2">
      <c r="A20" s="16" t="s">
        <v>7</v>
      </c>
      <c r="C20" s="72" t="s">
        <v>12</v>
      </c>
      <c r="D20" s="72"/>
      <c r="E20" s="72"/>
      <c r="F20" s="72"/>
      <c r="G20" s="72"/>
      <c r="H20" s="72"/>
      <c r="I20" s="72"/>
      <c r="J20" s="72"/>
      <c r="K20" s="72"/>
    </row>
    <row r="21" spans="1:14" s="13" customFormat="1" ht="18" customHeight="1" x14ac:dyDescent="0.2">
      <c r="C21" s="72" t="s">
        <v>57</v>
      </c>
      <c r="D21" s="72"/>
      <c r="E21" s="72"/>
      <c r="F21" s="72"/>
      <c r="G21" s="72"/>
      <c r="H21" s="72"/>
      <c r="I21" s="72"/>
      <c r="J21" s="72"/>
      <c r="K21" s="72"/>
    </row>
    <row r="22" spans="1:14" s="13" customFormat="1" ht="19.5" customHeight="1" thickBot="1" x14ac:dyDescent="0.25">
      <c r="E22" s="20"/>
      <c r="F22" s="20"/>
    </row>
    <row r="23" spans="1:14" s="3" customFormat="1" ht="36.75" customHeight="1" thickBot="1" x14ac:dyDescent="0.25">
      <c r="A23" s="9"/>
      <c r="B23" s="9"/>
      <c r="C23" s="9"/>
      <c r="D23" s="59"/>
      <c r="E23" s="68" t="s">
        <v>13</v>
      </c>
      <c r="F23" s="69"/>
      <c r="G23" s="70"/>
      <c r="H23" s="65"/>
      <c r="I23" s="66"/>
      <c r="J23" s="67"/>
      <c r="K23" s="9"/>
      <c r="L23" s="9"/>
      <c r="M23" s="9"/>
      <c r="N23" s="9"/>
    </row>
    <row r="24" spans="1:14" s="3" customFormat="1" ht="37.5" customHeight="1" thickBot="1" x14ac:dyDescent="0.25">
      <c r="A24" s="9"/>
      <c r="B24" s="9"/>
      <c r="C24" s="9"/>
      <c r="D24" s="60"/>
      <c r="E24" s="71"/>
      <c r="F24" s="71"/>
      <c r="G24" s="42"/>
      <c r="H24" s="63" t="s">
        <v>6</v>
      </c>
      <c r="I24" s="64"/>
      <c r="J24" s="43">
        <v>29532202.949999999</v>
      </c>
      <c r="K24" s="9"/>
      <c r="L24" s="9"/>
      <c r="M24" s="9"/>
      <c r="N24" s="9"/>
    </row>
    <row r="25" spans="1:14" s="3" customFormat="1" ht="45.75" customHeight="1" thickBot="1" x14ac:dyDescent="0.25">
      <c r="A25" s="9"/>
      <c r="B25" s="9"/>
      <c r="C25" s="9"/>
      <c r="D25" s="60"/>
      <c r="E25" s="42" t="s">
        <v>3</v>
      </c>
      <c r="F25" s="42" t="s">
        <v>4</v>
      </c>
      <c r="G25" s="42" t="s">
        <v>5</v>
      </c>
      <c r="H25" s="42" t="s">
        <v>0</v>
      </c>
      <c r="I25" s="42" t="s">
        <v>1</v>
      </c>
      <c r="J25" s="42"/>
      <c r="K25" s="9"/>
      <c r="L25" s="9"/>
      <c r="M25" s="9"/>
      <c r="N25" s="9"/>
    </row>
    <row r="26" spans="1:14" s="3" customFormat="1" ht="17.25" customHeight="1" x14ac:dyDescent="0.25">
      <c r="A26" s="9"/>
      <c r="B26" s="9"/>
      <c r="C26" s="9"/>
      <c r="D26" s="8"/>
      <c r="E26" s="44">
        <v>44410</v>
      </c>
      <c r="F26" s="40" t="s">
        <v>22</v>
      </c>
      <c r="G26" s="37" t="s">
        <v>14</v>
      </c>
      <c r="H26" s="45"/>
      <c r="I26" s="41">
        <v>114412.5</v>
      </c>
      <c r="J26" s="36">
        <f>SUM(J24+H26-I26)</f>
        <v>29417790.449999999</v>
      </c>
      <c r="K26" s="9"/>
      <c r="L26" s="9"/>
      <c r="M26" s="9"/>
      <c r="N26" s="9"/>
    </row>
    <row r="27" spans="1:14" s="3" customFormat="1" ht="17.25" customHeight="1" x14ac:dyDescent="0.25">
      <c r="A27" s="9"/>
      <c r="B27" s="9"/>
      <c r="C27" s="9"/>
      <c r="D27" s="8"/>
      <c r="E27" s="44">
        <v>44410</v>
      </c>
      <c r="F27" s="46" t="s">
        <v>23</v>
      </c>
      <c r="G27" s="37" t="s">
        <v>14</v>
      </c>
      <c r="H27" s="47"/>
      <c r="I27" s="41">
        <v>123787.4</v>
      </c>
      <c r="J27" s="36">
        <f>SUM(J26+H27-I27)</f>
        <v>29294003.050000001</v>
      </c>
      <c r="K27" s="9"/>
      <c r="L27" s="9"/>
      <c r="M27" s="9"/>
      <c r="N27" s="9"/>
    </row>
    <row r="28" spans="1:14" s="3" customFormat="1" ht="17.25" customHeight="1" x14ac:dyDescent="0.25">
      <c r="A28" s="9"/>
      <c r="B28" s="9"/>
      <c r="C28" s="9"/>
      <c r="D28" s="8"/>
      <c r="E28" s="44">
        <v>44410</v>
      </c>
      <c r="F28" s="46" t="s">
        <v>24</v>
      </c>
      <c r="G28" s="37" t="s">
        <v>14</v>
      </c>
      <c r="H28" s="47"/>
      <c r="I28" s="41">
        <v>125636.79</v>
      </c>
      <c r="J28" s="36">
        <f>SUM(J27+H28-I28)</f>
        <v>29168366.260000002</v>
      </c>
      <c r="K28" s="9"/>
      <c r="L28" s="9"/>
      <c r="M28" s="9"/>
      <c r="N28" s="9"/>
    </row>
    <row r="29" spans="1:14" s="3" customFormat="1" ht="17.25" customHeight="1" x14ac:dyDescent="0.25">
      <c r="A29" s="9"/>
      <c r="B29" s="9"/>
      <c r="C29" s="9"/>
      <c r="D29" s="8"/>
      <c r="E29" s="44">
        <v>44410</v>
      </c>
      <c r="F29" s="46" t="s">
        <v>25</v>
      </c>
      <c r="G29" s="37" t="s">
        <v>14</v>
      </c>
      <c r="H29" s="47"/>
      <c r="I29" s="41">
        <v>464938.5</v>
      </c>
      <c r="J29" s="36">
        <f>SUM(J28+H29-I29)</f>
        <v>28703427.760000002</v>
      </c>
      <c r="K29" s="9"/>
      <c r="L29" s="9"/>
      <c r="M29" s="9"/>
      <c r="N29" s="9"/>
    </row>
    <row r="30" spans="1:14" s="3" customFormat="1" ht="17.25" customHeight="1" x14ac:dyDescent="0.25">
      <c r="A30" s="9"/>
      <c r="B30" s="9"/>
      <c r="C30" s="9"/>
      <c r="D30" s="8"/>
      <c r="E30" s="44">
        <v>44411</v>
      </c>
      <c r="F30" s="46" t="s">
        <v>26</v>
      </c>
      <c r="G30" s="37" t="s">
        <v>14</v>
      </c>
      <c r="H30" s="47"/>
      <c r="I30" s="41">
        <v>2087257.63</v>
      </c>
      <c r="J30" s="36">
        <f>SUM(J29+H30-I30)</f>
        <v>26616170.130000003</v>
      </c>
      <c r="K30" s="9"/>
      <c r="L30" s="9"/>
      <c r="M30" s="9"/>
      <c r="N30" s="9"/>
    </row>
    <row r="31" spans="1:14" s="3" customFormat="1" ht="17.25" customHeight="1" x14ac:dyDescent="0.25">
      <c r="A31" s="9"/>
      <c r="B31" s="9"/>
      <c r="C31" s="9"/>
      <c r="D31" s="8"/>
      <c r="E31" s="44">
        <v>44411</v>
      </c>
      <c r="F31" s="46" t="s">
        <v>27</v>
      </c>
      <c r="G31" s="37" t="s">
        <v>14</v>
      </c>
      <c r="H31" s="47"/>
      <c r="I31" s="41">
        <v>935640</v>
      </c>
      <c r="J31" s="36">
        <f t="shared" ref="J31:J83" si="0">SUM(J30+H31-I31)</f>
        <v>25680530.130000003</v>
      </c>
      <c r="K31" s="9"/>
      <c r="L31" s="9"/>
      <c r="M31" s="9"/>
      <c r="N31" s="9"/>
    </row>
    <row r="32" spans="1:14" s="3" customFormat="1" ht="17.25" customHeight="1" x14ac:dyDescent="0.25">
      <c r="A32" s="9"/>
      <c r="B32" s="9"/>
      <c r="C32" s="9"/>
      <c r="D32" s="8"/>
      <c r="E32" s="44">
        <v>44411</v>
      </c>
      <c r="F32" s="46" t="s">
        <v>59</v>
      </c>
      <c r="G32" s="37" t="s">
        <v>60</v>
      </c>
      <c r="H32" s="47">
        <v>1200</v>
      </c>
      <c r="I32" s="41"/>
      <c r="J32" s="36">
        <f t="shared" si="0"/>
        <v>25681730.130000003</v>
      </c>
      <c r="K32" s="9"/>
      <c r="L32" s="9"/>
      <c r="M32" s="9"/>
      <c r="N32" s="9"/>
    </row>
    <row r="33" spans="1:14" s="3" customFormat="1" ht="18" customHeight="1" x14ac:dyDescent="0.25">
      <c r="A33" s="9"/>
      <c r="B33" s="9"/>
      <c r="C33" s="9"/>
      <c r="D33" s="8"/>
      <c r="E33" s="44">
        <v>44412</v>
      </c>
      <c r="F33" s="46" t="s">
        <v>28</v>
      </c>
      <c r="G33" s="37" t="s">
        <v>14</v>
      </c>
      <c r="H33" s="47"/>
      <c r="I33" s="41">
        <v>19143.71</v>
      </c>
      <c r="J33" s="36">
        <f t="shared" si="0"/>
        <v>25662586.420000002</v>
      </c>
      <c r="K33" s="9"/>
      <c r="L33" s="9"/>
      <c r="M33" s="9"/>
      <c r="N33" s="9"/>
    </row>
    <row r="34" spans="1:14" s="3" customFormat="1" ht="21" customHeight="1" x14ac:dyDescent="0.25">
      <c r="A34" s="9"/>
      <c r="B34" s="9"/>
      <c r="C34" s="9"/>
      <c r="D34" s="8"/>
      <c r="E34" s="44">
        <v>44412</v>
      </c>
      <c r="F34" s="46" t="s">
        <v>29</v>
      </c>
      <c r="G34" s="37" t="s">
        <v>14</v>
      </c>
      <c r="H34" s="47"/>
      <c r="I34" s="41">
        <v>14891.68</v>
      </c>
      <c r="J34" s="36">
        <f t="shared" si="0"/>
        <v>25647694.740000002</v>
      </c>
      <c r="K34" s="9"/>
      <c r="L34" s="9"/>
      <c r="M34" s="9"/>
      <c r="N34" s="9"/>
    </row>
    <row r="35" spans="1:14" s="3" customFormat="1" ht="21" customHeight="1" x14ac:dyDescent="0.25">
      <c r="A35" s="9"/>
      <c r="B35" s="9"/>
      <c r="C35" s="9"/>
      <c r="D35" s="8"/>
      <c r="E35" s="44">
        <v>44412</v>
      </c>
      <c r="F35" s="46" t="s">
        <v>30</v>
      </c>
      <c r="G35" s="37" t="s">
        <v>14</v>
      </c>
      <c r="H35" s="47"/>
      <c r="I35" s="41">
        <v>411958</v>
      </c>
      <c r="J35" s="36">
        <f t="shared" si="0"/>
        <v>25235736.740000002</v>
      </c>
      <c r="K35" s="9"/>
      <c r="L35" s="9"/>
      <c r="M35" s="9"/>
      <c r="N35" s="9"/>
    </row>
    <row r="36" spans="1:14" s="11" customFormat="1" ht="19.5" customHeight="1" x14ac:dyDescent="0.25">
      <c r="D36" s="8"/>
      <c r="E36" s="44">
        <v>44412</v>
      </c>
      <c r="F36" s="46" t="s">
        <v>31</v>
      </c>
      <c r="G36" s="37" t="s">
        <v>14</v>
      </c>
      <c r="H36" s="47"/>
      <c r="I36" s="41">
        <v>779072.35</v>
      </c>
      <c r="J36" s="36">
        <f t="shared" si="0"/>
        <v>24456664.390000001</v>
      </c>
    </row>
    <row r="37" spans="1:14" s="11" customFormat="1" ht="19.5" customHeight="1" x14ac:dyDescent="0.25">
      <c r="D37" s="8"/>
      <c r="E37" s="44">
        <v>44412</v>
      </c>
      <c r="F37" s="46" t="s">
        <v>32</v>
      </c>
      <c r="G37" s="37" t="s">
        <v>14</v>
      </c>
      <c r="H37" s="47"/>
      <c r="I37" s="41">
        <v>91460</v>
      </c>
      <c r="J37" s="36">
        <f t="shared" si="0"/>
        <v>24365204.390000001</v>
      </c>
    </row>
    <row r="38" spans="1:14" s="11" customFormat="1" ht="19.5" customHeight="1" x14ac:dyDescent="0.25">
      <c r="D38" s="8"/>
      <c r="E38" s="44">
        <v>44412</v>
      </c>
      <c r="F38" s="46" t="s">
        <v>33</v>
      </c>
      <c r="G38" s="37" t="s">
        <v>14</v>
      </c>
      <c r="H38" s="47"/>
      <c r="I38" s="41">
        <v>56812.800000000003</v>
      </c>
      <c r="J38" s="36">
        <f t="shared" si="0"/>
        <v>24308391.59</v>
      </c>
    </row>
    <row r="39" spans="1:14" s="11" customFormat="1" ht="19.5" customHeight="1" x14ac:dyDescent="0.25">
      <c r="D39" s="8"/>
      <c r="E39" s="44">
        <v>44412</v>
      </c>
      <c r="F39" s="46" t="s">
        <v>34</v>
      </c>
      <c r="G39" s="37" t="s">
        <v>14</v>
      </c>
      <c r="H39" s="47"/>
      <c r="I39" s="41">
        <v>108960.61</v>
      </c>
      <c r="J39" s="36">
        <f t="shared" si="0"/>
        <v>24199430.98</v>
      </c>
    </row>
    <row r="40" spans="1:14" s="11" customFormat="1" ht="19.5" customHeight="1" x14ac:dyDescent="0.25">
      <c r="D40" s="8"/>
      <c r="E40" s="44">
        <v>44412</v>
      </c>
      <c r="F40" s="46" t="s">
        <v>35</v>
      </c>
      <c r="G40" s="37" t="s">
        <v>14</v>
      </c>
      <c r="H40" s="47"/>
      <c r="I40" s="41">
        <v>255146.48</v>
      </c>
      <c r="J40" s="36">
        <f t="shared" si="0"/>
        <v>23944284.5</v>
      </c>
    </row>
    <row r="41" spans="1:14" s="11" customFormat="1" ht="19.5" customHeight="1" x14ac:dyDescent="0.25">
      <c r="D41" s="8"/>
      <c r="E41" s="44">
        <v>44412</v>
      </c>
      <c r="F41" s="46" t="s">
        <v>36</v>
      </c>
      <c r="G41" s="37" t="s">
        <v>14</v>
      </c>
      <c r="H41" s="47"/>
      <c r="I41" s="41">
        <v>980547.61</v>
      </c>
      <c r="J41" s="36">
        <f t="shared" si="0"/>
        <v>22963736.890000001</v>
      </c>
    </row>
    <row r="42" spans="1:14" s="11" customFormat="1" ht="19.5" customHeight="1" x14ac:dyDescent="0.25">
      <c r="D42" s="8"/>
      <c r="E42" s="44">
        <v>44412</v>
      </c>
      <c r="F42" s="46" t="s">
        <v>61</v>
      </c>
      <c r="G42" s="37" t="s">
        <v>60</v>
      </c>
      <c r="H42" s="47">
        <v>200</v>
      </c>
      <c r="I42" s="41"/>
      <c r="J42" s="36">
        <f t="shared" si="0"/>
        <v>22963936.890000001</v>
      </c>
    </row>
    <row r="43" spans="1:14" s="11" customFormat="1" ht="19.5" customHeight="1" x14ac:dyDescent="0.25">
      <c r="D43" s="8"/>
      <c r="E43" s="44">
        <v>44413</v>
      </c>
      <c r="F43" s="46" t="s">
        <v>37</v>
      </c>
      <c r="G43" s="37" t="s">
        <v>14</v>
      </c>
      <c r="H43" s="47"/>
      <c r="I43" s="41">
        <v>73963.78</v>
      </c>
      <c r="J43" s="36">
        <f t="shared" si="0"/>
        <v>22889973.109999999</v>
      </c>
    </row>
    <row r="44" spans="1:14" s="11" customFormat="1" ht="19.5" customHeight="1" x14ac:dyDescent="0.25">
      <c r="B44" s="49"/>
      <c r="D44" s="8"/>
      <c r="E44" s="44">
        <v>44417</v>
      </c>
      <c r="F44" s="46" t="s">
        <v>62</v>
      </c>
      <c r="G44" s="37" t="s">
        <v>60</v>
      </c>
      <c r="H44" s="47">
        <v>1400</v>
      </c>
      <c r="I44" s="41"/>
      <c r="J44" s="36">
        <f t="shared" si="0"/>
        <v>22891373.109999999</v>
      </c>
    </row>
    <row r="45" spans="1:14" s="11" customFormat="1" ht="19.5" customHeight="1" x14ac:dyDescent="0.25">
      <c r="D45" s="8"/>
      <c r="E45" s="44">
        <v>44417</v>
      </c>
      <c r="F45" s="46" t="s">
        <v>63</v>
      </c>
      <c r="G45" s="37" t="s">
        <v>60</v>
      </c>
      <c r="H45" s="47">
        <v>1400</v>
      </c>
      <c r="I45" s="41"/>
      <c r="J45" s="36">
        <f t="shared" si="0"/>
        <v>22892773.109999999</v>
      </c>
    </row>
    <row r="46" spans="1:14" s="11" customFormat="1" ht="19.5" customHeight="1" x14ac:dyDescent="0.25">
      <c r="D46" s="8"/>
      <c r="E46" s="44">
        <v>44418</v>
      </c>
      <c r="F46" s="46" t="s">
        <v>38</v>
      </c>
      <c r="G46" s="37" t="s">
        <v>14</v>
      </c>
      <c r="H46" s="47"/>
      <c r="I46" s="41">
        <v>4500000</v>
      </c>
      <c r="J46" s="36">
        <f t="shared" si="0"/>
        <v>18392773.109999999</v>
      </c>
    </row>
    <row r="47" spans="1:14" s="11" customFormat="1" ht="19.5" customHeight="1" x14ac:dyDescent="0.25">
      <c r="D47" s="8"/>
      <c r="E47" s="44">
        <v>44418</v>
      </c>
      <c r="F47" s="46" t="s">
        <v>39</v>
      </c>
      <c r="G47" s="37" t="s">
        <v>14</v>
      </c>
      <c r="H47" s="47"/>
      <c r="I47" s="41">
        <v>141092</v>
      </c>
      <c r="J47" s="36">
        <f t="shared" si="0"/>
        <v>18251681.109999999</v>
      </c>
    </row>
    <row r="48" spans="1:14" s="11" customFormat="1" ht="19.5" customHeight="1" x14ac:dyDescent="0.25">
      <c r="D48" s="8"/>
      <c r="E48" s="44">
        <v>44419</v>
      </c>
      <c r="F48" s="46" t="s">
        <v>64</v>
      </c>
      <c r="G48" s="37" t="s">
        <v>60</v>
      </c>
      <c r="H48" s="47">
        <v>1425</v>
      </c>
      <c r="I48" s="41"/>
      <c r="J48" s="36">
        <f t="shared" si="0"/>
        <v>18253106.109999999</v>
      </c>
    </row>
    <row r="49" spans="4:10" s="11" customFormat="1" ht="19.5" customHeight="1" x14ac:dyDescent="0.25">
      <c r="D49" s="8"/>
      <c r="E49" s="44">
        <v>44421</v>
      </c>
      <c r="F49" s="46" t="s">
        <v>65</v>
      </c>
      <c r="G49" s="37" t="s">
        <v>60</v>
      </c>
      <c r="H49" s="47">
        <v>4500000</v>
      </c>
      <c r="I49" s="41"/>
      <c r="J49" s="36">
        <f t="shared" si="0"/>
        <v>22753106.109999999</v>
      </c>
    </row>
    <row r="50" spans="4:10" s="11" customFormat="1" ht="19.5" customHeight="1" x14ac:dyDescent="0.25">
      <c r="D50" s="8"/>
      <c r="E50" s="44">
        <v>44426</v>
      </c>
      <c r="F50" s="46" t="s">
        <v>40</v>
      </c>
      <c r="G50" s="37" t="s">
        <v>14</v>
      </c>
      <c r="H50" s="47"/>
      <c r="I50" s="41">
        <v>122528.16</v>
      </c>
      <c r="J50" s="36">
        <f t="shared" si="0"/>
        <v>22630577.949999999</v>
      </c>
    </row>
    <row r="51" spans="4:10" s="11" customFormat="1" ht="19.5" customHeight="1" x14ac:dyDescent="0.25">
      <c r="D51" s="8"/>
      <c r="E51" s="44">
        <v>44426</v>
      </c>
      <c r="F51" s="46" t="s">
        <v>41</v>
      </c>
      <c r="G51" s="37" t="s">
        <v>14</v>
      </c>
      <c r="H51" s="47"/>
      <c r="I51" s="41">
        <v>888012.76</v>
      </c>
      <c r="J51" s="36">
        <f t="shared" si="0"/>
        <v>21742565.189999998</v>
      </c>
    </row>
    <row r="52" spans="4:10" s="11" customFormat="1" ht="19.5" customHeight="1" x14ac:dyDescent="0.25">
      <c r="D52" s="8"/>
      <c r="E52" s="44">
        <v>44426</v>
      </c>
      <c r="F52" s="46" t="s">
        <v>42</v>
      </c>
      <c r="G52" s="37" t="s">
        <v>14</v>
      </c>
      <c r="H52" s="47"/>
      <c r="I52" s="41">
        <v>930583.25</v>
      </c>
      <c r="J52" s="36">
        <f t="shared" si="0"/>
        <v>20811981.939999998</v>
      </c>
    </row>
    <row r="53" spans="4:10" s="11" customFormat="1" ht="19.5" customHeight="1" x14ac:dyDescent="0.25">
      <c r="D53" s="8"/>
      <c r="E53" s="44">
        <v>44426</v>
      </c>
      <c r="F53" s="46" t="s">
        <v>43</v>
      </c>
      <c r="G53" s="37" t="s">
        <v>14</v>
      </c>
      <c r="H53" s="47"/>
      <c r="I53" s="41">
        <v>95722.11</v>
      </c>
      <c r="J53" s="36">
        <f t="shared" si="0"/>
        <v>20716259.829999998</v>
      </c>
    </row>
    <row r="54" spans="4:10" s="11" customFormat="1" ht="19.5" customHeight="1" x14ac:dyDescent="0.25">
      <c r="D54" s="8"/>
      <c r="E54" s="44">
        <v>44426</v>
      </c>
      <c r="F54" s="46" t="s">
        <v>44</v>
      </c>
      <c r="G54" s="37" t="s">
        <v>14</v>
      </c>
      <c r="H54" s="47"/>
      <c r="I54" s="41">
        <v>22793.18</v>
      </c>
      <c r="J54" s="36">
        <f t="shared" si="0"/>
        <v>20693466.649999999</v>
      </c>
    </row>
    <row r="55" spans="4:10" s="11" customFormat="1" ht="19.5" customHeight="1" x14ac:dyDescent="0.25">
      <c r="D55" s="8"/>
      <c r="E55" s="44">
        <v>44426</v>
      </c>
      <c r="F55" s="46"/>
      <c r="G55" s="37" t="s">
        <v>80</v>
      </c>
      <c r="H55" s="47"/>
      <c r="I55" s="41">
        <v>1160489.3999999999</v>
      </c>
      <c r="J55" s="36">
        <f t="shared" si="0"/>
        <v>19532977.25</v>
      </c>
    </row>
    <row r="56" spans="4:10" s="11" customFormat="1" ht="19.5" customHeight="1" x14ac:dyDescent="0.25">
      <c r="D56" s="8"/>
      <c r="E56" s="44">
        <v>44427</v>
      </c>
      <c r="F56" s="46" t="s">
        <v>45</v>
      </c>
      <c r="G56" s="37" t="s">
        <v>14</v>
      </c>
      <c r="H56" s="47"/>
      <c r="I56" s="41">
        <v>26444.080000000002</v>
      </c>
      <c r="J56" s="36">
        <f t="shared" si="0"/>
        <v>19506533.170000002</v>
      </c>
    </row>
    <row r="57" spans="4:10" s="11" customFormat="1" ht="19.5" customHeight="1" x14ac:dyDescent="0.25">
      <c r="D57" s="8"/>
      <c r="E57" s="44">
        <v>44427</v>
      </c>
      <c r="F57" s="46" t="s">
        <v>46</v>
      </c>
      <c r="G57" s="37" t="s">
        <v>14</v>
      </c>
      <c r="H57" s="47"/>
      <c r="I57" s="41">
        <v>9684</v>
      </c>
      <c r="J57" s="36">
        <f t="shared" si="0"/>
        <v>19496849.170000002</v>
      </c>
    </row>
    <row r="58" spans="4:10" s="11" customFormat="1" ht="19.5" customHeight="1" x14ac:dyDescent="0.25">
      <c r="D58" s="8"/>
      <c r="E58" s="44">
        <v>44428</v>
      </c>
      <c r="F58" s="46" t="s">
        <v>48</v>
      </c>
      <c r="G58" s="37" t="s">
        <v>14</v>
      </c>
      <c r="H58" s="47"/>
      <c r="I58" s="41">
        <v>900384</v>
      </c>
      <c r="J58" s="36">
        <f t="shared" si="0"/>
        <v>18596465.170000002</v>
      </c>
    </row>
    <row r="59" spans="4:10" s="11" customFormat="1" ht="19.5" customHeight="1" x14ac:dyDescent="0.25">
      <c r="D59" s="8"/>
      <c r="E59" s="44">
        <v>44428</v>
      </c>
      <c r="F59" s="46" t="s">
        <v>47</v>
      </c>
      <c r="G59" s="37" t="s">
        <v>14</v>
      </c>
      <c r="H59" s="47"/>
      <c r="I59" s="41">
        <v>768538.86</v>
      </c>
      <c r="J59" s="36">
        <f t="shared" si="0"/>
        <v>17827926.310000002</v>
      </c>
    </row>
    <row r="60" spans="4:10" s="11" customFormat="1" ht="19.5" customHeight="1" x14ac:dyDescent="0.25">
      <c r="D60" s="8"/>
      <c r="E60" s="44">
        <v>44428</v>
      </c>
      <c r="F60" s="46" t="s">
        <v>49</v>
      </c>
      <c r="G60" s="37" t="s">
        <v>14</v>
      </c>
      <c r="H60" s="47"/>
      <c r="I60" s="41">
        <v>6838.98</v>
      </c>
      <c r="J60" s="36">
        <f t="shared" si="0"/>
        <v>17821087.330000002</v>
      </c>
    </row>
    <row r="61" spans="4:10" s="11" customFormat="1" ht="19.5" customHeight="1" x14ac:dyDescent="0.25">
      <c r="D61" s="8"/>
      <c r="E61" s="44">
        <v>44428</v>
      </c>
      <c r="F61" s="46" t="s">
        <v>79</v>
      </c>
      <c r="G61" s="37" t="s">
        <v>78</v>
      </c>
      <c r="H61" s="47">
        <v>1160489.3999999999</v>
      </c>
      <c r="I61" s="41"/>
      <c r="J61" s="36">
        <f t="shared" si="0"/>
        <v>18981576.73</v>
      </c>
    </row>
    <row r="62" spans="4:10" s="11" customFormat="1" ht="18" customHeight="1" x14ac:dyDescent="0.25">
      <c r="D62" s="8"/>
      <c r="E62" s="44">
        <v>44431</v>
      </c>
      <c r="F62" s="40" t="s">
        <v>50</v>
      </c>
      <c r="G62" s="37" t="s">
        <v>14</v>
      </c>
      <c r="H62" s="45"/>
      <c r="I62" s="41">
        <v>89901.35</v>
      </c>
      <c r="J62" s="36">
        <f t="shared" si="0"/>
        <v>18891675.379999999</v>
      </c>
    </row>
    <row r="63" spans="4:10" s="11" customFormat="1" ht="18" customHeight="1" x14ac:dyDescent="0.25">
      <c r="D63" s="8"/>
      <c r="E63" s="44">
        <v>44431</v>
      </c>
      <c r="F63" s="40" t="s">
        <v>51</v>
      </c>
      <c r="G63" s="37" t="s">
        <v>14</v>
      </c>
      <c r="H63" s="38"/>
      <c r="I63" s="41">
        <v>938320.13</v>
      </c>
      <c r="J63" s="36">
        <f t="shared" si="0"/>
        <v>17953355.25</v>
      </c>
    </row>
    <row r="64" spans="4:10" s="11" customFormat="1" ht="18" customHeight="1" x14ac:dyDescent="0.25">
      <c r="D64" s="8"/>
      <c r="E64" s="44">
        <v>44431</v>
      </c>
      <c r="F64" s="40" t="s">
        <v>52</v>
      </c>
      <c r="G64" s="37" t="s">
        <v>14</v>
      </c>
      <c r="H64" s="38"/>
      <c r="I64" s="41">
        <v>399196</v>
      </c>
      <c r="J64" s="36">
        <f t="shared" si="0"/>
        <v>17554159.25</v>
      </c>
    </row>
    <row r="65" spans="4:10" s="11" customFormat="1" ht="18" customHeight="1" x14ac:dyDescent="0.25">
      <c r="D65" s="8"/>
      <c r="E65" s="44">
        <v>44432</v>
      </c>
      <c r="F65" s="40" t="s">
        <v>53</v>
      </c>
      <c r="G65" s="37" t="s">
        <v>14</v>
      </c>
      <c r="H65" s="38"/>
      <c r="I65" s="41">
        <v>200610.17</v>
      </c>
      <c r="J65" s="36">
        <f t="shared" si="0"/>
        <v>17353549.079999998</v>
      </c>
    </row>
    <row r="66" spans="4:10" s="11" customFormat="1" ht="18" customHeight="1" x14ac:dyDescent="0.25">
      <c r="D66" s="8"/>
      <c r="E66" s="44">
        <v>44432</v>
      </c>
      <c r="F66" s="40" t="s">
        <v>54</v>
      </c>
      <c r="G66" s="37" t="s">
        <v>14</v>
      </c>
      <c r="H66" s="38"/>
      <c r="I66" s="41">
        <v>604142</v>
      </c>
      <c r="J66" s="36">
        <f t="shared" si="0"/>
        <v>16749407.079999998</v>
      </c>
    </row>
    <row r="67" spans="4:10" s="11" customFormat="1" ht="18" customHeight="1" x14ac:dyDescent="0.25">
      <c r="D67" s="8"/>
      <c r="E67" s="44">
        <v>44432</v>
      </c>
      <c r="F67" s="40" t="s">
        <v>66</v>
      </c>
      <c r="G67" s="37" t="s">
        <v>60</v>
      </c>
      <c r="H67" s="38">
        <v>34450</v>
      </c>
      <c r="I67" s="41"/>
      <c r="J67" s="36">
        <f t="shared" si="0"/>
        <v>16783857.079999998</v>
      </c>
    </row>
    <row r="68" spans="4:10" s="11" customFormat="1" ht="18" customHeight="1" x14ac:dyDescent="0.25">
      <c r="D68" s="8"/>
      <c r="E68" s="44">
        <v>44432</v>
      </c>
      <c r="F68" s="40" t="s">
        <v>67</v>
      </c>
      <c r="G68" s="37" t="s">
        <v>60</v>
      </c>
      <c r="H68" s="38">
        <v>3920000</v>
      </c>
      <c r="I68" s="41"/>
      <c r="J68" s="36">
        <f t="shared" si="0"/>
        <v>20703857.079999998</v>
      </c>
    </row>
    <row r="69" spans="4:10" s="11" customFormat="1" ht="18" customHeight="1" x14ac:dyDescent="0.25">
      <c r="D69" s="8"/>
      <c r="E69" s="44">
        <v>44433</v>
      </c>
      <c r="F69" s="40" t="s">
        <v>69</v>
      </c>
      <c r="G69" s="37" t="s">
        <v>60</v>
      </c>
      <c r="H69" s="38">
        <v>8750</v>
      </c>
      <c r="I69" s="41"/>
      <c r="J69" s="36">
        <f t="shared" si="0"/>
        <v>20712607.079999998</v>
      </c>
    </row>
    <row r="70" spans="4:10" s="11" customFormat="1" ht="18" customHeight="1" x14ac:dyDescent="0.25">
      <c r="D70" s="8"/>
      <c r="E70" s="44">
        <v>44435</v>
      </c>
      <c r="F70" s="40" t="s">
        <v>55</v>
      </c>
      <c r="G70" s="37" t="s">
        <v>14</v>
      </c>
      <c r="H70" s="38"/>
      <c r="I70" s="41">
        <v>17197.5</v>
      </c>
      <c r="J70" s="36">
        <f t="shared" si="0"/>
        <v>20695409.579999998</v>
      </c>
    </row>
    <row r="71" spans="4:10" s="11" customFormat="1" ht="18" customHeight="1" x14ac:dyDescent="0.25">
      <c r="D71" s="8"/>
      <c r="E71" s="44">
        <v>44435</v>
      </c>
      <c r="F71" s="40" t="s">
        <v>56</v>
      </c>
      <c r="G71" s="37" t="s">
        <v>14</v>
      </c>
      <c r="H71" s="38"/>
      <c r="I71" s="41">
        <v>513684.97</v>
      </c>
      <c r="J71" s="36">
        <f t="shared" si="0"/>
        <v>20181724.609999999</v>
      </c>
    </row>
    <row r="72" spans="4:10" s="11" customFormat="1" ht="18" customHeight="1" x14ac:dyDescent="0.25">
      <c r="D72" s="8"/>
      <c r="E72" s="44">
        <v>44435</v>
      </c>
      <c r="F72" s="40" t="s">
        <v>68</v>
      </c>
      <c r="G72" s="37" t="s">
        <v>60</v>
      </c>
      <c r="H72" s="38">
        <v>2500</v>
      </c>
      <c r="I72" s="41"/>
      <c r="J72" s="36">
        <f t="shared" si="0"/>
        <v>20184224.609999999</v>
      </c>
    </row>
    <row r="73" spans="4:10" s="11" customFormat="1" ht="18" customHeight="1" x14ac:dyDescent="0.25">
      <c r="D73" s="8"/>
      <c r="E73" s="44">
        <v>44435</v>
      </c>
      <c r="F73" s="40" t="s">
        <v>70</v>
      </c>
      <c r="G73" s="37" t="s">
        <v>60</v>
      </c>
      <c r="H73" s="38">
        <v>9000</v>
      </c>
      <c r="I73" s="41"/>
      <c r="J73" s="36">
        <f t="shared" si="0"/>
        <v>20193224.609999999</v>
      </c>
    </row>
    <row r="74" spans="4:10" s="11" customFormat="1" ht="18" customHeight="1" x14ac:dyDescent="0.25">
      <c r="D74" s="8"/>
      <c r="E74" s="44">
        <v>44435</v>
      </c>
      <c r="F74" s="40" t="s">
        <v>71</v>
      </c>
      <c r="G74" s="37" t="s">
        <v>60</v>
      </c>
      <c r="H74" s="38">
        <v>4500</v>
      </c>
      <c r="I74" s="41"/>
      <c r="J74" s="36">
        <f t="shared" si="0"/>
        <v>20197724.609999999</v>
      </c>
    </row>
    <row r="75" spans="4:10" s="11" customFormat="1" ht="18" customHeight="1" x14ac:dyDescent="0.25">
      <c r="D75" s="8"/>
      <c r="E75" s="44">
        <v>44435</v>
      </c>
      <c r="F75" s="40" t="s">
        <v>72</v>
      </c>
      <c r="G75" s="37" t="s">
        <v>60</v>
      </c>
      <c r="H75" s="38">
        <v>8000</v>
      </c>
      <c r="I75" s="41"/>
      <c r="J75" s="36">
        <f t="shared" si="0"/>
        <v>20205724.609999999</v>
      </c>
    </row>
    <row r="76" spans="4:10" s="11" customFormat="1" ht="18" customHeight="1" x14ac:dyDescent="0.25">
      <c r="D76" s="8"/>
      <c r="E76" s="44">
        <v>44435</v>
      </c>
      <c r="F76" s="40" t="s">
        <v>73</v>
      </c>
      <c r="G76" s="37" t="s">
        <v>60</v>
      </c>
      <c r="H76" s="38">
        <v>20900</v>
      </c>
      <c r="I76" s="41"/>
      <c r="J76" s="36">
        <f t="shared" si="0"/>
        <v>20226624.609999999</v>
      </c>
    </row>
    <row r="77" spans="4:10" s="11" customFormat="1" ht="18" customHeight="1" x14ac:dyDescent="0.25">
      <c r="D77" s="8"/>
      <c r="E77" s="44">
        <v>44435</v>
      </c>
      <c r="F77" s="40" t="s">
        <v>74</v>
      </c>
      <c r="G77" s="37" t="s">
        <v>60</v>
      </c>
      <c r="H77" s="38">
        <v>28750</v>
      </c>
      <c r="I77" s="41"/>
      <c r="J77" s="36">
        <f t="shared" si="0"/>
        <v>20255374.609999999</v>
      </c>
    </row>
    <row r="78" spans="4:10" s="11" customFormat="1" ht="18" customHeight="1" x14ac:dyDescent="0.25">
      <c r="D78" s="8"/>
      <c r="E78" s="44">
        <v>44435</v>
      </c>
      <c r="F78" s="40" t="s">
        <v>75</v>
      </c>
      <c r="G78" s="37" t="s">
        <v>60</v>
      </c>
      <c r="H78" s="38">
        <v>3500</v>
      </c>
      <c r="I78" s="41"/>
      <c r="J78" s="36">
        <f t="shared" si="0"/>
        <v>20258874.609999999</v>
      </c>
    </row>
    <row r="79" spans="4:10" s="11" customFormat="1" ht="18" customHeight="1" x14ac:dyDescent="0.25">
      <c r="D79" s="8"/>
      <c r="E79" s="44">
        <v>44435</v>
      </c>
      <c r="F79" s="40" t="s">
        <v>76</v>
      </c>
      <c r="G79" s="37" t="s">
        <v>60</v>
      </c>
      <c r="H79" s="38">
        <v>20793.38</v>
      </c>
      <c r="I79" s="41"/>
      <c r="J79" s="36">
        <f t="shared" si="0"/>
        <v>20279667.989999998</v>
      </c>
    </row>
    <row r="80" spans="4:10" s="11" customFormat="1" ht="18" customHeight="1" x14ac:dyDescent="0.25">
      <c r="D80" s="8"/>
      <c r="E80" s="44">
        <v>44435</v>
      </c>
      <c r="F80" s="40" t="s">
        <v>77</v>
      </c>
      <c r="G80" s="37" t="s">
        <v>60</v>
      </c>
      <c r="H80" s="38">
        <v>2500</v>
      </c>
      <c r="I80" s="41"/>
      <c r="J80" s="36">
        <f t="shared" si="0"/>
        <v>20282167.989999998</v>
      </c>
    </row>
    <row r="81" spans="4:96" s="11" customFormat="1" ht="18" customHeight="1" x14ac:dyDescent="0.25">
      <c r="D81" s="8"/>
      <c r="E81" s="44">
        <v>44438</v>
      </c>
      <c r="F81" s="40" t="s">
        <v>58</v>
      </c>
      <c r="G81" s="37" t="s">
        <v>14</v>
      </c>
      <c r="H81" s="38"/>
      <c r="I81" s="41">
        <v>3368.14</v>
      </c>
      <c r="J81" s="36">
        <f t="shared" si="0"/>
        <v>20278799.849999998</v>
      </c>
    </row>
    <row r="82" spans="4:96" s="11" customFormat="1" ht="18" customHeight="1" x14ac:dyDescent="0.25">
      <c r="D82" s="8"/>
      <c r="E82" s="44"/>
      <c r="F82" s="40"/>
      <c r="G82" s="37" t="s">
        <v>21</v>
      </c>
      <c r="H82" s="38"/>
      <c r="I82" s="41">
        <v>30895.759999999998</v>
      </c>
      <c r="J82" s="36">
        <f t="shared" si="0"/>
        <v>20247904.089999996</v>
      </c>
    </row>
    <row r="83" spans="4:96" s="11" customFormat="1" ht="18" customHeight="1" x14ac:dyDescent="0.25">
      <c r="D83" s="8"/>
      <c r="E83" s="44"/>
      <c r="F83" s="40"/>
      <c r="G83" s="37" t="s">
        <v>20</v>
      </c>
      <c r="H83" s="38"/>
      <c r="I83" s="41">
        <v>175</v>
      </c>
      <c r="J83" s="36">
        <f t="shared" si="0"/>
        <v>20247729.089999996</v>
      </c>
    </row>
    <row r="84" spans="4:96" s="9" customFormat="1" ht="16.5" customHeight="1" x14ac:dyDescent="0.25">
      <c r="D84" s="8"/>
      <c r="E84" s="54"/>
      <c r="F84" s="55"/>
      <c r="G84" s="37" t="s">
        <v>19</v>
      </c>
      <c r="H84" s="48">
        <f>SUM(H26:H83)</f>
        <v>9729757.7800000012</v>
      </c>
      <c r="I84" s="48">
        <f>SUM(I26:I83)</f>
        <v>19014231.640000001</v>
      </c>
      <c r="J84" s="39">
        <f>SUM(J83)</f>
        <v>20247729.089999996</v>
      </c>
    </row>
    <row r="85" spans="4:96" s="9" customFormat="1" ht="16.5" customHeight="1" x14ac:dyDescent="0.25">
      <c r="D85" s="23"/>
      <c r="E85" s="24"/>
      <c r="F85" s="25"/>
      <c r="G85" s="25"/>
      <c r="H85" s="26"/>
      <c r="I85" s="27"/>
      <c r="J85" s="28"/>
    </row>
    <row r="86" spans="4:96" s="9" customFormat="1" ht="16.5" customHeight="1" x14ac:dyDescent="0.25">
      <c r="D86" s="23"/>
      <c r="E86" s="24"/>
      <c r="F86" s="25"/>
      <c r="G86" s="25"/>
      <c r="H86" s="26"/>
      <c r="I86" s="27"/>
      <c r="J86" s="28"/>
    </row>
    <row r="87" spans="4:96" s="9" customFormat="1" ht="16.5" customHeight="1" x14ac:dyDescent="0.25">
      <c r="D87" s="23"/>
      <c r="E87" s="24"/>
      <c r="F87" s="25"/>
      <c r="G87" s="25"/>
      <c r="H87" s="26"/>
      <c r="I87" s="27"/>
      <c r="J87" s="28"/>
    </row>
    <row r="88" spans="4:96" s="9" customFormat="1" ht="16.5" customHeight="1" x14ac:dyDescent="0.25">
      <c r="D88" s="23"/>
      <c r="E88" s="24"/>
      <c r="F88" s="25"/>
      <c r="G88" s="25"/>
      <c r="H88" s="26"/>
      <c r="I88" s="27"/>
      <c r="J88" s="28"/>
    </row>
    <row r="89" spans="4:96" s="9" customFormat="1" ht="16.5" customHeight="1" x14ac:dyDescent="0.25">
      <c r="D89" s="23"/>
      <c r="F89" s="25"/>
      <c r="G89" s="25"/>
      <c r="H89" s="26"/>
      <c r="I89" s="27"/>
      <c r="J89" s="28"/>
    </row>
    <row r="90" spans="4:96" ht="24" customHeight="1" x14ac:dyDescent="0.2">
      <c r="D90" s="5"/>
      <c r="E90" s="21"/>
      <c r="F90" s="21"/>
      <c r="G90" s="5"/>
      <c r="H90" s="10"/>
      <c r="I90" s="10"/>
      <c r="J90" s="35"/>
      <c r="K90" s="15"/>
      <c r="L90" s="15"/>
      <c r="M90" s="15"/>
      <c r="N90" s="15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</row>
    <row r="91" spans="4:96" ht="24" customHeight="1" x14ac:dyDescent="0.2">
      <c r="E91" s="5"/>
      <c r="F91" s="6"/>
      <c r="G91" s="6"/>
      <c r="I91" s="4"/>
      <c r="J91" s="4"/>
    </row>
    <row r="92" spans="4:96" ht="24" customHeight="1" x14ac:dyDescent="0.2">
      <c r="E92" s="29"/>
      <c r="F92" s="30" t="s">
        <v>81</v>
      </c>
      <c r="G92" s="31"/>
      <c r="H92" s="32" t="s">
        <v>18</v>
      </c>
      <c r="I92" s="33"/>
      <c r="J92" s="13"/>
    </row>
    <row r="93" spans="4:96" ht="14.25" customHeight="1" x14ac:dyDescent="0.2">
      <c r="E93" s="34"/>
      <c r="F93" s="31" t="s">
        <v>15</v>
      </c>
      <c r="G93" s="31"/>
      <c r="H93" s="50" t="s">
        <v>17</v>
      </c>
      <c r="I93" s="50"/>
      <c r="J93" s="50"/>
      <c r="K93" s="33"/>
      <c r="L93" s="33"/>
    </row>
    <row r="94" spans="4:96" ht="19.5" customHeight="1" x14ac:dyDescent="0.2">
      <c r="E94" s="34"/>
      <c r="F94" s="31" t="s">
        <v>16</v>
      </c>
      <c r="G94" s="31"/>
      <c r="H94" s="50" t="s">
        <v>11</v>
      </c>
      <c r="I94" s="50"/>
      <c r="J94" s="50"/>
      <c r="K94" s="33"/>
      <c r="L94" s="33"/>
    </row>
    <row r="95" spans="4:96" ht="24" customHeight="1" x14ac:dyDescent="0.2">
      <c r="D95" s="7"/>
      <c r="E95" s="6"/>
      <c r="F95" s="6"/>
      <c r="G95" s="3"/>
      <c r="H95" s="4"/>
      <c r="I95" s="4"/>
      <c r="J95" s="4"/>
    </row>
    <row r="96" spans="4:96" ht="24" customHeight="1" x14ac:dyDescent="0.2">
      <c r="D96" s="58"/>
      <c r="E96" s="58"/>
      <c r="F96" s="58"/>
      <c r="G96" s="58"/>
      <c r="H96" s="58"/>
      <c r="I96" s="58"/>
      <c r="J96" s="4"/>
    </row>
    <row r="97" spans="4:10" ht="24" customHeight="1" x14ac:dyDescent="0.2">
      <c r="D97" s="58"/>
      <c r="E97" s="58"/>
      <c r="F97" s="58"/>
      <c r="G97" s="58"/>
      <c r="H97" s="58"/>
      <c r="I97" s="58"/>
      <c r="J97" s="4"/>
    </row>
    <row r="98" spans="4:10" ht="24" customHeight="1" x14ac:dyDescent="0.2">
      <c r="D98" s="7"/>
      <c r="E98" s="6"/>
      <c r="F98" s="6"/>
      <c r="G98" s="3"/>
      <c r="H98" s="4"/>
      <c r="I98" s="4"/>
      <c r="J98" s="4"/>
    </row>
    <row r="99" spans="4:10" ht="24" customHeight="1" x14ac:dyDescent="0.2">
      <c r="D99" s="7"/>
      <c r="E99" s="6"/>
      <c r="F99" s="6"/>
      <c r="G99" s="3"/>
      <c r="H99" s="4"/>
      <c r="I99" s="4"/>
      <c r="J99" s="4"/>
    </row>
    <row r="100" spans="4:10" ht="24" customHeight="1" x14ac:dyDescent="0.2">
      <c r="D100" s="5"/>
      <c r="E100" s="6"/>
      <c r="F100" s="6"/>
      <c r="G100" s="3"/>
      <c r="H100" s="4"/>
      <c r="I100" s="4"/>
      <c r="J100" s="4"/>
    </row>
    <row r="101" spans="4:10" ht="24" customHeight="1" x14ac:dyDescent="0.2">
      <c r="D101" s="53"/>
      <c r="E101" s="53"/>
      <c r="F101" s="53"/>
      <c r="G101" s="53"/>
      <c r="H101" s="53"/>
      <c r="I101" s="53"/>
      <c r="J101" s="53"/>
    </row>
    <row r="102" spans="4:10" ht="24" customHeight="1" x14ac:dyDescent="0.2">
      <c r="D102" s="52"/>
      <c r="E102" s="52"/>
      <c r="F102" s="52"/>
      <c r="G102" s="52"/>
      <c r="H102" s="52"/>
      <c r="I102" s="52"/>
      <c r="J102" s="52"/>
    </row>
    <row r="103" spans="4:10" ht="24" customHeight="1" x14ac:dyDescent="0.2">
      <c r="D103" s="51"/>
      <c r="E103" s="51"/>
      <c r="F103" s="51"/>
      <c r="G103" s="51"/>
      <c r="H103" s="51"/>
      <c r="I103" s="51"/>
      <c r="J103" s="51"/>
    </row>
    <row r="104" spans="4:10" ht="24" customHeight="1" x14ac:dyDescent="0.2">
      <c r="D104" s="51"/>
      <c r="E104" s="51"/>
      <c r="F104" s="51"/>
      <c r="G104" s="51"/>
      <c r="H104" s="51"/>
      <c r="I104" s="51"/>
      <c r="J104" s="51"/>
    </row>
    <row r="105" spans="4:10" ht="24" customHeight="1" x14ac:dyDescent="0.2">
      <c r="D105" s="51"/>
      <c r="E105" s="51"/>
      <c r="F105" s="51"/>
      <c r="G105" s="51"/>
      <c r="H105" s="51"/>
      <c r="I105" s="51"/>
      <c r="J105" s="51"/>
    </row>
    <row r="106" spans="4:10" ht="20.25" x14ac:dyDescent="0.2">
      <c r="D106" s="51"/>
      <c r="E106" s="51"/>
      <c r="F106" s="51"/>
      <c r="G106" s="51"/>
      <c r="H106" s="51"/>
      <c r="I106" s="51"/>
      <c r="J106" s="51"/>
    </row>
    <row r="121" spans="4:4" ht="13.5" thickBot="1" x14ac:dyDescent="0.25"/>
    <row r="122" spans="4:4" ht="15" x14ac:dyDescent="0.2">
      <c r="D122" s="2"/>
    </row>
  </sheetData>
  <mergeCells count="22">
    <mergeCell ref="E84:F84"/>
    <mergeCell ref="C15:K15"/>
    <mergeCell ref="C16:K16"/>
    <mergeCell ref="D96:I96"/>
    <mergeCell ref="D105:J105"/>
    <mergeCell ref="D97:I97"/>
    <mergeCell ref="D23:D25"/>
    <mergeCell ref="D17:J17"/>
    <mergeCell ref="H24:I24"/>
    <mergeCell ref="H23:J23"/>
    <mergeCell ref="E23:G23"/>
    <mergeCell ref="E24:F24"/>
    <mergeCell ref="C19:K19"/>
    <mergeCell ref="C20:K20"/>
    <mergeCell ref="C21:K21"/>
    <mergeCell ref="H93:J93"/>
    <mergeCell ref="H94:J94"/>
    <mergeCell ref="D106:J106"/>
    <mergeCell ref="D102:J102"/>
    <mergeCell ref="D104:J104"/>
    <mergeCell ref="D103:J103"/>
    <mergeCell ref="D101:J101"/>
  </mergeCells>
  <phoneticPr fontId="2" type="noConversion"/>
  <printOptions horizontalCentered="1"/>
  <pageMargins left="0.39370078740157483" right="0.15748031496062992" top="0.81059055118110246" bottom="0.19685039370078741" header="0" footer="0"/>
  <pageSetup paperSize="9" scale="3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libro banco Operaciones</vt:lpstr>
      <vt:lpstr>'libro banco Operaciones'!Área_de_impresión</vt:lpstr>
      <vt:lpstr>'libro banco Operaciones'!Títulos_a_imprimir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Luis Miguel Chittick Hernández</cp:lastModifiedBy>
  <cp:lastPrinted>2021-09-06T20:52:34Z</cp:lastPrinted>
  <dcterms:created xsi:type="dcterms:W3CDTF">2006-07-11T17:39:34Z</dcterms:created>
  <dcterms:modified xsi:type="dcterms:W3CDTF">2021-09-06T20:52:37Z</dcterms:modified>
</cp:coreProperties>
</file>