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hittick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Operaciones'!$C$7:$K$84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I74" i="1" l="1"/>
  <c r="J28" i="1" l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27" i="1"/>
  <c r="J26" i="1"/>
  <c r="J74" i="1" l="1"/>
  <c r="H74" i="1" l="1"/>
</calcChain>
</file>

<file path=xl/sharedStrings.xml><?xml version="1.0" encoding="utf-8"?>
<sst xmlns="http://schemas.openxmlformats.org/spreadsheetml/2006/main" count="116" uniqueCount="74">
  <si>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</si>
  <si>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</si>
  <si>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</si>
  <si>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</si>
  <si>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</si>
  <si>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</si>
  <si>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</si>
  <si>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</si>
  <si>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</si>
  <si>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</si>
  <si>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</si>
  <si>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</si>
  <si>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</si>
  <si>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CHEQUE</t>
  </si>
  <si>
    <t>TOTALES</t>
  </si>
  <si>
    <t>COMISION BANCARIA POR EL 0.15%</t>
  </si>
  <si>
    <t>DEPOSITO</t>
  </si>
  <si>
    <t>TRANSFERENCIA</t>
  </si>
  <si>
    <t>9990002</t>
  </si>
  <si>
    <t xml:space="preserve">  Del 01 al 31 de Octubre 2021</t>
  </si>
  <si>
    <t>221548</t>
  </si>
  <si>
    <t>221549</t>
  </si>
  <si>
    <t>221552</t>
  </si>
  <si>
    <t>221553</t>
  </si>
  <si>
    <t>221554</t>
  </si>
  <si>
    <t>221555</t>
  </si>
  <si>
    <t>221556</t>
  </si>
  <si>
    <t>221558</t>
  </si>
  <si>
    <t>221559</t>
  </si>
  <si>
    <t>221560</t>
  </si>
  <si>
    <t>221561</t>
  </si>
  <si>
    <t>221562</t>
  </si>
  <si>
    <t>221563</t>
  </si>
  <si>
    <t>221565</t>
  </si>
  <si>
    <t>221566</t>
  </si>
  <si>
    <t>221567</t>
  </si>
  <si>
    <t>221568</t>
  </si>
  <si>
    <t>221570</t>
  </si>
  <si>
    <t>221571</t>
  </si>
  <si>
    <t>221573</t>
  </si>
  <si>
    <t>221574</t>
  </si>
  <si>
    <t>221575</t>
  </si>
  <si>
    <t>211008003610010154</t>
  </si>
  <si>
    <t>211008003610010157</t>
  </si>
  <si>
    <t>211008003610010160</t>
  </si>
  <si>
    <t>211008003610010163</t>
  </si>
  <si>
    <t>24574815436</t>
  </si>
  <si>
    <t>4224000001269</t>
  </si>
  <si>
    <t>24592148206</t>
  </si>
  <si>
    <t>24595802975</t>
  </si>
  <si>
    <t>4524000000078</t>
  </si>
  <si>
    <t>24638626913</t>
  </si>
  <si>
    <t>211021003610010119</t>
  </si>
  <si>
    <t>211021003610010122</t>
  </si>
  <si>
    <t>211021003610010125</t>
  </si>
  <si>
    <t>211021003610010128</t>
  </si>
  <si>
    <t>211021003610010131</t>
  </si>
  <si>
    <t>211021003610010138</t>
  </si>
  <si>
    <t>211021003610010141</t>
  </si>
  <si>
    <t>211021003610010144</t>
  </si>
  <si>
    <t>211021003610010151</t>
  </si>
  <si>
    <t>211021003610010154</t>
  </si>
  <si>
    <t>24641987699</t>
  </si>
  <si>
    <t>202210013485103</t>
  </si>
  <si>
    <t>21102845810050003</t>
  </si>
  <si>
    <t>COMISION BANCARIA POR EL MANEJO DE CUENTA</t>
  </si>
  <si>
    <t>4524000040586</t>
  </si>
  <si>
    <t>NOTA DE DEBITO NUM.13</t>
  </si>
  <si>
    <t>Lic. JOSE LUIS GUTIERREZ ALMONTE</t>
  </si>
  <si>
    <t xml:space="preserve"> Lic. ALCIBIADES ROSARIO TOLENTINO</t>
  </si>
  <si>
    <t>Tte. Coronel Contador, FARD</t>
  </si>
  <si>
    <t>Cor. Contador. FARD.</t>
  </si>
  <si>
    <t>Subdirector de Contacilidad del CESAC</t>
  </si>
  <si>
    <t>Director Financiero del CESAC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</si>
</sst>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3" fontId="10" fillId="2" borderId="4" xfId="5" applyNumberFormat="1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/>
    </xf>
    <xf numFmtId="43" fontId="10" fillId="2" borderId="5" xfId="5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3" fontId="10" fillId="2" borderId="4" xfId="2" applyNumberFormat="1" applyFont="1" applyFill="1" applyBorder="1"/>
    <xf numFmtId="49" fontId="10" fillId="2" borderId="11" xfId="0" applyNumberFormat="1" applyFont="1" applyFill="1" applyBorder="1" applyAlignment="1">
      <alignment horizontal="center"/>
    </xf>
    <xf numFmtId="43" fontId="10" fillId="2" borderId="11" xfId="2" applyNumberFormat="1" applyFont="1" applyFill="1" applyBorder="1"/>
    <xf numFmtId="43" fontId="12" fillId="2" borderId="4" xfId="0" applyNumberFormat="1" applyFont="1" applyFill="1" applyBorder="1"/>
    <xf numFmtId="0" fontId="10" fillId="0" borderId="19" xfId="0" applyFont="1" applyBorder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2"/>
  <sheetViews>
    <sheetView tabSelected="1" view="pageBreakPreview" topLeftCell="C72" zoomScale="80" zoomScaleNormal="70" zoomScaleSheetLayoutView="80" workbookViewId="0">
      <selection activeCell="E82" sqref="E82:J84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8" width="19.140625" style="1" customWidth="1"/>
    <col min="9" max="9" width="19.4257812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9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10</v>
      </c>
      <c r="D16" s="57"/>
      <c r="E16" s="57"/>
      <c r="F16" s="57"/>
      <c r="G16" s="57"/>
      <c r="H16" s="57"/>
      <c r="I16" s="57"/>
      <c r="J16" s="57"/>
      <c r="K16" s="57"/>
    </row>
    <row r="17" spans="1:14" s="13" customFormat="1" ht="20.25" x14ac:dyDescent="0.2">
      <c r="D17" s="61"/>
      <c r="E17" s="62"/>
      <c r="F17" s="62"/>
      <c r="G17" s="62"/>
      <c r="H17" s="62"/>
      <c r="I17" s="62"/>
      <c r="J17" s="62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72" t="s">
        <v>2</v>
      </c>
      <c r="D19" s="72"/>
      <c r="E19" s="72"/>
      <c r="F19" s="72"/>
      <c r="G19" s="72"/>
      <c r="H19" s="72"/>
      <c r="I19" s="72"/>
      <c r="J19" s="72"/>
      <c r="K19" s="72"/>
    </row>
    <row r="20" spans="1:14" s="13" customFormat="1" ht="18" x14ac:dyDescent="0.2">
      <c r="A20" s="16" t="s">
        <v>7</v>
      </c>
      <c r="C20" s="72" t="s">
        <v>11</v>
      </c>
      <c r="D20" s="72"/>
      <c r="E20" s="72"/>
      <c r="F20" s="72"/>
      <c r="G20" s="72"/>
      <c r="H20" s="72"/>
      <c r="I20" s="72"/>
      <c r="J20" s="72"/>
      <c r="K20" s="72"/>
    </row>
    <row r="21" spans="1:14" s="13" customFormat="1" ht="18" customHeight="1" x14ac:dyDescent="0.2">
      <c r="C21" s="72" t="s">
        <v>19</v>
      </c>
      <c r="D21" s="72"/>
      <c r="E21" s="72"/>
      <c r="F21" s="72"/>
      <c r="G21" s="72"/>
      <c r="H21" s="72"/>
      <c r="I21" s="72"/>
      <c r="J21" s="72"/>
      <c r="K21" s="72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59"/>
      <c r="E23" s="68" t="s">
        <v>12</v>
      </c>
      <c r="F23" s="69"/>
      <c r="G23" s="70"/>
      <c r="H23" s="65"/>
      <c r="I23" s="66"/>
      <c r="J23" s="67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0"/>
      <c r="E24" s="71"/>
      <c r="F24" s="71"/>
      <c r="G24" s="41"/>
      <c r="H24" s="63" t="s">
        <v>6</v>
      </c>
      <c r="I24" s="64"/>
      <c r="J24" s="42">
        <v>18273962.190000001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0"/>
      <c r="E25" s="41" t="s">
        <v>3</v>
      </c>
      <c r="F25" s="41" t="s">
        <v>4</v>
      </c>
      <c r="G25" s="41" t="s">
        <v>5</v>
      </c>
      <c r="H25" s="41" t="s">
        <v>0</v>
      </c>
      <c r="I25" s="41" t="s">
        <v>1</v>
      </c>
      <c r="J25" s="41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43">
        <v>44470</v>
      </c>
      <c r="F26" s="39" t="s">
        <v>20</v>
      </c>
      <c r="G26" s="36" t="s">
        <v>13</v>
      </c>
      <c r="H26" s="44"/>
      <c r="I26" s="40">
        <v>22973.48</v>
      </c>
      <c r="J26" s="35">
        <f>SUM(J24+H26-I26)</f>
        <v>18250988.710000001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43">
        <v>44470</v>
      </c>
      <c r="F27" s="45" t="s">
        <v>21</v>
      </c>
      <c r="G27" s="36" t="s">
        <v>13</v>
      </c>
      <c r="H27" s="46"/>
      <c r="I27" s="40">
        <v>13773.4</v>
      </c>
      <c r="J27" s="35">
        <f>SUM(J26+H27-I27)</f>
        <v>18237215.310000002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43">
        <v>44470</v>
      </c>
      <c r="F28" s="45" t="s">
        <v>22</v>
      </c>
      <c r="G28" s="36" t="s">
        <v>13</v>
      </c>
      <c r="H28" s="46"/>
      <c r="I28" s="40">
        <v>71426.37</v>
      </c>
      <c r="J28" s="35">
        <f>SUM(J27+H28-I28)</f>
        <v>18165788.940000001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43">
        <v>44470</v>
      </c>
      <c r="F29" s="45" t="s">
        <v>23</v>
      </c>
      <c r="G29" s="36" t="s">
        <v>13</v>
      </c>
      <c r="H29" s="46"/>
      <c r="I29" s="40">
        <v>8710.17</v>
      </c>
      <c r="J29" s="35">
        <f>SUM(J28+H29-I29)</f>
        <v>18157078.77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43">
        <v>44470</v>
      </c>
      <c r="F30" s="45" t="s">
        <v>24</v>
      </c>
      <c r="G30" s="36" t="s">
        <v>13</v>
      </c>
      <c r="H30" s="46"/>
      <c r="I30" s="40">
        <v>96881.54</v>
      </c>
      <c r="J30" s="35">
        <f t="shared" ref="J30:J73" si="0">SUM(J29+H30-I30)</f>
        <v>18060197.23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43">
        <v>44473</v>
      </c>
      <c r="F31" s="45" t="s">
        <v>25</v>
      </c>
      <c r="G31" s="36" t="s">
        <v>13</v>
      </c>
      <c r="H31" s="46"/>
      <c r="I31" s="40">
        <v>3367.98</v>
      </c>
      <c r="J31" s="35">
        <f t="shared" si="0"/>
        <v>18056829.25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43">
        <v>44473</v>
      </c>
      <c r="F32" s="45" t="s">
        <v>26</v>
      </c>
      <c r="G32" s="36" t="s">
        <v>13</v>
      </c>
      <c r="H32" s="46"/>
      <c r="I32" s="40">
        <v>14924.75</v>
      </c>
      <c r="J32" s="35">
        <f t="shared" si="0"/>
        <v>18041904.5</v>
      </c>
      <c r="K32" s="9"/>
      <c r="L32" s="9"/>
      <c r="M32" s="9"/>
      <c r="N32" s="9"/>
    </row>
    <row r="33" spans="1:14" s="3" customFormat="1" ht="17.25" customHeight="1" x14ac:dyDescent="0.25">
      <c r="A33" s="9"/>
      <c r="B33" s="9"/>
      <c r="C33" s="9"/>
      <c r="D33" s="8"/>
      <c r="E33" s="43">
        <v>44477</v>
      </c>
      <c r="F33" s="45" t="s">
        <v>27</v>
      </c>
      <c r="G33" s="36" t="s">
        <v>13</v>
      </c>
      <c r="H33" s="46"/>
      <c r="I33" s="40">
        <v>4500000</v>
      </c>
      <c r="J33" s="35">
        <f t="shared" si="0"/>
        <v>13541904.5</v>
      </c>
      <c r="K33" s="9"/>
      <c r="L33" s="9"/>
      <c r="M33" s="9"/>
      <c r="N33" s="9"/>
    </row>
    <row r="34" spans="1:14" s="3" customFormat="1" ht="17.25" customHeight="1" x14ac:dyDescent="0.25">
      <c r="A34" s="9"/>
      <c r="B34" s="9"/>
      <c r="C34" s="9"/>
      <c r="D34" s="8"/>
      <c r="E34" s="43">
        <v>44477</v>
      </c>
      <c r="F34" s="45" t="s">
        <v>42</v>
      </c>
      <c r="G34" s="36" t="s">
        <v>16</v>
      </c>
      <c r="H34" s="46">
        <v>7000</v>
      </c>
      <c r="I34" s="40"/>
      <c r="J34" s="35">
        <f t="shared" si="0"/>
        <v>13548904.5</v>
      </c>
      <c r="K34" s="9"/>
      <c r="L34" s="9"/>
      <c r="M34" s="9"/>
      <c r="N34" s="9"/>
    </row>
    <row r="35" spans="1:14" s="3" customFormat="1" ht="17.25" customHeight="1" x14ac:dyDescent="0.25">
      <c r="A35" s="9"/>
      <c r="B35" s="9"/>
      <c r="C35" s="9"/>
      <c r="D35" s="8"/>
      <c r="E35" s="43">
        <v>44477</v>
      </c>
      <c r="F35" s="45" t="s">
        <v>43</v>
      </c>
      <c r="G35" s="36" t="s">
        <v>16</v>
      </c>
      <c r="H35" s="46">
        <v>10000</v>
      </c>
      <c r="I35" s="40"/>
      <c r="J35" s="35">
        <f t="shared" si="0"/>
        <v>13558904.5</v>
      </c>
      <c r="K35" s="9"/>
      <c r="L35" s="9"/>
      <c r="M35" s="9"/>
      <c r="N35" s="9"/>
    </row>
    <row r="36" spans="1:14" s="3" customFormat="1" ht="17.25" customHeight="1" x14ac:dyDescent="0.25">
      <c r="A36" s="9"/>
      <c r="B36" s="9"/>
      <c r="C36" s="9"/>
      <c r="D36" s="8"/>
      <c r="E36" s="43">
        <v>44477</v>
      </c>
      <c r="F36" s="45" t="s">
        <v>44</v>
      </c>
      <c r="G36" s="36" t="s">
        <v>16</v>
      </c>
      <c r="H36" s="46">
        <v>5500</v>
      </c>
      <c r="I36" s="40"/>
      <c r="J36" s="35">
        <f t="shared" si="0"/>
        <v>13564404.5</v>
      </c>
      <c r="K36" s="9"/>
      <c r="L36" s="9"/>
      <c r="M36" s="9"/>
      <c r="N36" s="9"/>
    </row>
    <row r="37" spans="1:14" s="3" customFormat="1" ht="17.25" customHeight="1" x14ac:dyDescent="0.25">
      <c r="A37" s="9"/>
      <c r="B37" s="9"/>
      <c r="C37" s="9"/>
      <c r="D37" s="8"/>
      <c r="E37" s="43">
        <v>44477</v>
      </c>
      <c r="F37" s="45" t="s">
        <v>45</v>
      </c>
      <c r="G37" s="36" t="s">
        <v>16</v>
      </c>
      <c r="H37" s="46">
        <v>7500</v>
      </c>
      <c r="I37" s="40"/>
      <c r="J37" s="35">
        <f t="shared" si="0"/>
        <v>13571904.5</v>
      </c>
      <c r="K37" s="9"/>
      <c r="L37" s="9"/>
      <c r="M37" s="9"/>
      <c r="N37" s="9"/>
    </row>
    <row r="38" spans="1:14" s="3" customFormat="1" ht="17.25" customHeight="1" x14ac:dyDescent="0.25">
      <c r="A38" s="9"/>
      <c r="B38" s="9"/>
      <c r="C38" s="9"/>
      <c r="D38" s="8"/>
      <c r="E38" s="43">
        <v>44480</v>
      </c>
      <c r="F38" s="45" t="s">
        <v>28</v>
      </c>
      <c r="G38" s="36" t="s">
        <v>13</v>
      </c>
      <c r="H38" s="46"/>
      <c r="I38" s="40">
        <v>183500.7</v>
      </c>
      <c r="J38" s="35">
        <f t="shared" si="0"/>
        <v>13388403.800000001</v>
      </c>
      <c r="K38" s="9"/>
      <c r="L38" s="9"/>
      <c r="M38" s="9"/>
      <c r="N38" s="9"/>
    </row>
    <row r="39" spans="1:14" s="3" customFormat="1" ht="17.25" customHeight="1" x14ac:dyDescent="0.25">
      <c r="A39" s="9"/>
      <c r="B39" s="9"/>
      <c r="C39" s="9"/>
      <c r="D39" s="8"/>
      <c r="E39" s="43">
        <v>44480</v>
      </c>
      <c r="F39" s="45" t="s">
        <v>29</v>
      </c>
      <c r="G39" s="36" t="s">
        <v>13</v>
      </c>
      <c r="H39" s="46"/>
      <c r="I39" s="40">
        <v>937976.9</v>
      </c>
      <c r="J39" s="35">
        <f t="shared" si="0"/>
        <v>12450426.9</v>
      </c>
      <c r="K39" s="9"/>
      <c r="L39" s="9"/>
      <c r="M39" s="9"/>
      <c r="N39" s="9"/>
    </row>
    <row r="40" spans="1:14" s="3" customFormat="1" ht="17.25" customHeight="1" x14ac:dyDescent="0.25">
      <c r="A40" s="9"/>
      <c r="B40" s="9"/>
      <c r="C40" s="9"/>
      <c r="D40" s="8"/>
      <c r="E40" s="43">
        <v>44480</v>
      </c>
      <c r="F40" s="45" t="s">
        <v>30</v>
      </c>
      <c r="G40" s="36" t="s">
        <v>13</v>
      </c>
      <c r="H40" s="46"/>
      <c r="I40" s="40">
        <v>941244.8</v>
      </c>
      <c r="J40" s="35">
        <f t="shared" si="0"/>
        <v>11509182.1</v>
      </c>
      <c r="K40" s="9"/>
      <c r="L40" s="9"/>
      <c r="M40" s="9"/>
      <c r="N40" s="9"/>
    </row>
    <row r="41" spans="1:14" s="3" customFormat="1" ht="17.25" customHeight="1" x14ac:dyDescent="0.25">
      <c r="A41" s="9"/>
      <c r="B41" s="9"/>
      <c r="C41" s="9"/>
      <c r="D41" s="8"/>
      <c r="E41" s="43">
        <v>44480</v>
      </c>
      <c r="F41" s="45" t="s">
        <v>31</v>
      </c>
      <c r="G41" s="36" t="s">
        <v>13</v>
      </c>
      <c r="H41" s="46"/>
      <c r="I41" s="40">
        <v>936840.24</v>
      </c>
      <c r="J41" s="35">
        <f t="shared" si="0"/>
        <v>10572341.859999999</v>
      </c>
      <c r="K41" s="9"/>
      <c r="L41" s="9"/>
      <c r="M41" s="9"/>
      <c r="N41" s="9"/>
    </row>
    <row r="42" spans="1:14" s="3" customFormat="1" ht="17.25" customHeight="1" x14ac:dyDescent="0.25">
      <c r="A42" s="9"/>
      <c r="B42" s="9"/>
      <c r="C42" s="9"/>
      <c r="D42" s="8"/>
      <c r="E42" s="43">
        <v>44480</v>
      </c>
      <c r="F42" s="45" t="s">
        <v>32</v>
      </c>
      <c r="G42" s="36" t="s">
        <v>13</v>
      </c>
      <c r="H42" s="46"/>
      <c r="I42" s="40">
        <v>162476</v>
      </c>
      <c r="J42" s="35">
        <f t="shared" si="0"/>
        <v>10409865.859999999</v>
      </c>
      <c r="K42" s="9"/>
      <c r="L42" s="9"/>
      <c r="M42" s="9"/>
      <c r="N42" s="9"/>
    </row>
    <row r="43" spans="1:14" s="3" customFormat="1" ht="17.25" customHeight="1" x14ac:dyDescent="0.25">
      <c r="A43" s="9"/>
      <c r="B43" s="9"/>
      <c r="C43" s="9"/>
      <c r="D43" s="8"/>
      <c r="E43" s="43">
        <v>44481</v>
      </c>
      <c r="F43" s="45" t="s">
        <v>33</v>
      </c>
      <c r="G43" s="36" t="s">
        <v>13</v>
      </c>
      <c r="H43" s="46"/>
      <c r="I43" s="40">
        <v>5218144.07</v>
      </c>
      <c r="J43" s="35">
        <f t="shared" si="0"/>
        <v>5191721.7899999991</v>
      </c>
      <c r="K43" s="9"/>
      <c r="L43" s="9"/>
      <c r="M43" s="9"/>
      <c r="N43" s="9"/>
    </row>
    <row r="44" spans="1:14" s="3" customFormat="1" ht="17.25" customHeight="1" x14ac:dyDescent="0.25">
      <c r="A44" s="9"/>
      <c r="B44" s="9"/>
      <c r="C44" s="9"/>
      <c r="D44" s="8"/>
      <c r="E44" s="43">
        <v>44482</v>
      </c>
      <c r="F44" s="45" t="s">
        <v>46</v>
      </c>
      <c r="G44" s="36" t="s">
        <v>17</v>
      </c>
      <c r="H44" s="46">
        <v>200</v>
      </c>
      <c r="I44" s="40"/>
      <c r="J44" s="35">
        <f t="shared" si="0"/>
        <v>5191921.7899999991</v>
      </c>
      <c r="K44" s="9"/>
      <c r="L44" s="9"/>
      <c r="M44" s="9"/>
      <c r="N44" s="9"/>
    </row>
    <row r="45" spans="1:14" s="3" customFormat="1" ht="17.25" customHeight="1" x14ac:dyDescent="0.25">
      <c r="A45" s="9"/>
      <c r="B45" s="9"/>
      <c r="C45" s="9"/>
      <c r="D45" s="8"/>
      <c r="E45" s="43">
        <v>44483</v>
      </c>
      <c r="F45" s="45" t="s">
        <v>34</v>
      </c>
      <c r="G45" s="36" t="s">
        <v>13</v>
      </c>
      <c r="H45" s="46"/>
      <c r="I45" s="40">
        <v>310006</v>
      </c>
      <c r="J45" s="35">
        <f t="shared" si="0"/>
        <v>4881915.7899999991</v>
      </c>
      <c r="K45" s="9"/>
      <c r="L45" s="9"/>
      <c r="M45" s="9"/>
      <c r="N45" s="9"/>
    </row>
    <row r="46" spans="1:14" s="3" customFormat="1" ht="17.25" customHeight="1" x14ac:dyDescent="0.25">
      <c r="A46" s="9"/>
      <c r="B46" s="9"/>
      <c r="C46" s="9"/>
      <c r="D46" s="8"/>
      <c r="E46" s="43">
        <v>44483</v>
      </c>
      <c r="F46" s="45" t="s">
        <v>35</v>
      </c>
      <c r="G46" s="36" t="s">
        <v>13</v>
      </c>
      <c r="H46" s="46"/>
      <c r="I46" s="40">
        <v>7661.02</v>
      </c>
      <c r="J46" s="35">
        <f t="shared" si="0"/>
        <v>4874254.7699999996</v>
      </c>
      <c r="K46" s="9"/>
      <c r="L46" s="9"/>
      <c r="M46" s="9"/>
      <c r="N46" s="9"/>
    </row>
    <row r="47" spans="1:14" s="3" customFormat="1" ht="17.25" customHeight="1" x14ac:dyDescent="0.25">
      <c r="A47" s="9"/>
      <c r="B47" s="9"/>
      <c r="C47" s="9"/>
      <c r="D47" s="8"/>
      <c r="E47" s="43">
        <v>44483</v>
      </c>
      <c r="F47" s="45" t="s">
        <v>47</v>
      </c>
      <c r="G47" s="36" t="s">
        <v>17</v>
      </c>
      <c r="H47" s="46">
        <v>4500000</v>
      </c>
      <c r="I47" s="40"/>
      <c r="J47" s="35">
        <f t="shared" si="0"/>
        <v>9374254.7699999996</v>
      </c>
      <c r="K47" s="9"/>
      <c r="L47" s="9"/>
      <c r="M47" s="9"/>
      <c r="N47" s="9"/>
    </row>
    <row r="48" spans="1:14" s="3" customFormat="1" ht="17.25" customHeight="1" x14ac:dyDescent="0.25">
      <c r="A48" s="9"/>
      <c r="B48" s="9"/>
      <c r="C48" s="9"/>
      <c r="D48" s="8"/>
      <c r="E48" s="43">
        <v>44484</v>
      </c>
      <c r="F48" s="45" t="s">
        <v>48</v>
      </c>
      <c r="G48" s="36" t="s">
        <v>17</v>
      </c>
      <c r="H48" s="46">
        <v>200</v>
      </c>
      <c r="I48" s="40"/>
      <c r="J48" s="35">
        <f t="shared" si="0"/>
        <v>9374454.7699999996</v>
      </c>
      <c r="K48" s="9"/>
      <c r="L48" s="9"/>
      <c r="M48" s="9"/>
      <c r="N48" s="9"/>
    </row>
    <row r="49" spans="1:14" s="3" customFormat="1" ht="17.25" customHeight="1" x14ac:dyDescent="0.25">
      <c r="A49" s="9"/>
      <c r="B49" s="9"/>
      <c r="C49" s="9"/>
      <c r="D49" s="8"/>
      <c r="E49" s="43">
        <v>44484</v>
      </c>
      <c r="F49" s="45" t="s">
        <v>49</v>
      </c>
      <c r="G49" s="36" t="s">
        <v>17</v>
      </c>
      <c r="H49" s="46">
        <v>2000</v>
      </c>
      <c r="I49" s="40"/>
      <c r="J49" s="35">
        <f t="shared" si="0"/>
        <v>9376454.7699999996</v>
      </c>
      <c r="K49" s="9"/>
      <c r="L49" s="9"/>
      <c r="M49" s="9"/>
      <c r="N49" s="9"/>
    </row>
    <row r="50" spans="1:14" s="3" customFormat="1" ht="18" customHeight="1" x14ac:dyDescent="0.25">
      <c r="A50" s="9"/>
      <c r="B50" s="9"/>
      <c r="C50" s="9"/>
      <c r="D50" s="8"/>
      <c r="E50" s="43">
        <v>44487</v>
      </c>
      <c r="F50" s="45" t="s">
        <v>36</v>
      </c>
      <c r="G50" s="36" t="s">
        <v>13</v>
      </c>
      <c r="H50" s="46"/>
      <c r="I50" s="40">
        <v>118360</v>
      </c>
      <c r="J50" s="35">
        <f t="shared" si="0"/>
        <v>9258094.7699999996</v>
      </c>
      <c r="K50" s="9"/>
      <c r="L50" s="9"/>
      <c r="M50" s="9"/>
      <c r="N50" s="9"/>
    </row>
    <row r="51" spans="1:14" s="3" customFormat="1" ht="18" customHeight="1" x14ac:dyDescent="0.25">
      <c r="A51" s="9"/>
      <c r="B51" s="9"/>
      <c r="C51" s="9"/>
      <c r="D51" s="8"/>
      <c r="E51" s="43">
        <v>44489</v>
      </c>
      <c r="F51" s="45" t="s">
        <v>50</v>
      </c>
      <c r="G51" s="36" t="s">
        <v>17</v>
      </c>
      <c r="H51" s="46">
        <v>90900</v>
      </c>
      <c r="I51" s="40"/>
      <c r="J51" s="35">
        <f t="shared" si="0"/>
        <v>9348994.7699999996</v>
      </c>
      <c r="K51" s="9"/>
      <c r="L51" s="9"/>
      <c r="M51" s="9"/>
      <c r="N51" s="9"/>
    </row>
    <row r="52" spans="1:14" s="3" customFormat="1" ht="18" customHeight="1" x14ac:dyDescent="0.25">
      <c r="A52" s="9"/>
      <c r="B52" s="9"/>
      <c r="C52" s="9"/>
      <c r="D52" s="8"/>
      <c r="E52" s="43">
        <v>44489</v>
      </c>
      <c r="F52" s="45" t="s">
        <v>37</v>
      </c>
      <c r="G52" s="36" t="s">
        <v>13</v>
      </c>
      <c r="H52" s="46"/>
      <c r="I52" s="40">
        <v>5101.67</v>
      </c>
      <c r="J52" s="35">
        <f t="shared" si="0"/>
        <v>9343893.0999999996</v>
      </c>
      <c r="K52" s="9"/>
      <c r="L52" s="9"/>
      <c r="M52" s="9"/>
      <c r="N52" s="9"/>
    </row>
    <row r="53" spans="1:14" s="3" customFormat="1" ht="21" customHeight="1" x14ac:dyDescent="0.25">
      <c r="A53" s="9"/>
      <c r="B53" s="9"/>
      <c r="C53" s="9"/>
      <c r="D53" s="8"/>
      <c r="E53" s="43">
        <v>44489</v>
      </c>
      <c r="F53" s="45" t="s">
        <v>38</v>
      </c>
      <c r="G53" s="36" t="s">
        <v>13</v>
      </c>
      <c r="H53" s="46"/>
      <c r="I53" s="40">
        <v>12409.56</v>
      </c>
      <c r="J53" s="35">
        <f t="shared" si="0"/>
        <v>9331483.5399999991</v>
      </c>
      <c r="K53" s="9"/>
      <c r="L53" s="9"/>
      <c r="M53" s="9"/>
      <c r="N53" s="9"/>
    </row>
    <row r="54" spans="1:14" s="3" customFormat="1" ht="21" customHeight="1" x14ac:dyDescent="0.25">
      <c r="A54" s="9"/>
      <c r="B54" s="9"/>
      <c r="C54" s="9"/>
      <c r="D54" s="8"/>
      <c r="E54" s="43">
        <v>44489</v>
      </c>
      <c r="F54" s="45"/>
      <c r="G54" s="36" t="s">
        <v>67</v>
      </c>
      <c r="H54" s="46"/>
      <c r="I54" s="40">
        <v>1165928.98</v>
      </c>
      <c r="J54" s="35">
        <f t="shared" si="0"/>
        <v>8165554.5599999987</v>
      </c>
      <c r="K54" s="9"/>
      <c r="L54" s="9"/>
      <c r="M54" s="9"/>
      <c r="N54" s="9"/>
    </row>
    <row r="55" spans="1:14" s="3" customFormat="1" ht="21" customHeight="1" x14ac:dyDescent="0.25">
      <c r="A55" s="9"/>
      <c r="B55" s="9"/>
      <c r="C55" s="9"/>
      <c r="D55" s="8"/>
      <c r="E55" s="43">
        <v>44490</v>
      </c>
      <c r="F55" s="45" t="s">
        <v>51</v>
      </c>
      <c r="G55" s="36" t="s">
        <v>17</v>
      </c>
      <c r="H55" s="46">
        <v>200</v>
      </c>
      <c r="I55" s="40"/>
      <c r="J55" s="35">
        <f t="shared" si="0"/>
        <v>8165754.5599999987</v>
      </c>
      <c r="K55" s="9"/>
      <c r="L55" s="9"/>
      <c r="M55" s="9"/>
      <c r="N55" s="9"/>
    </row>
    <row r="56" spans="1:14" s="3" customFormat="1" ht="21" customHeight="1" x14ac:dyDescent="0.25">
      <c r="A56" s="9"/>
      <c r="B56" s="9"/>
      <c r="C56" s="9"/>
      <c r="D56" s="8"/>
      <c r="E56" s="43">
        <v>44490</v>
      </c>
      <c r="F56" s="45" t="s">
        <v>52</v>
      </c>
      <c r="G56" s="36" t="s">
        <v>16</v>
      </c>
      <c r="H56" s="46">
        <v>17500</v>
      </c>
      <c r="I56" s="40"/>
      <c r="J56" s="35">
        <f t="shared" si="0"/>
        <v>8183254.5599999987</v>
      </c>
      <c r="K56" s="9"/>
      <c r="L56" s="9"/>
      <c r="M56" s="9"/>
      <c r="N56" s="9"/>
    </row>
    <row r="57" spans="1:14" s="3" customFormat="1" ht="21" customHeight="1" x14ac:dyDescent="0.25">
      <c r="A57" s="9"/>
      <c r="B57" s="9"/>
      <c r="C57" s="9"/>
      <c r="D57" s="8"/>
      <c r="E57" s="43">
        <v>44490</v>
      </c>
      <c r="F57" s="45" t="s">
        <v>53</v>
      </c>
      <c r="G57" s="36" t="s">
        <v>16</v>
      </c>
      <c r="H57" s="46">
        <v>14000</v>
      </c>
      <c r="I57" s="40"/>
      <c r="J57" s="35">
        <f t="shared" si="0"/>
        <v>8197254.5599999987</v>
      </c>
      <c r="K57" s="9"/>
      <c r="L57" s="9"/>
      <c r="M57" s="9"/>
      <c r="N57" s="9"/>
    </row>
    <row r="58" spans="1:14" s="3" customFormat="1" ht="21" customHeight="1" x14ac:dyDescent="0.25">
      <c r="A58" s="9"/>
      <c r="B58" s="9"/>
      <c r="C58" s="9"/>
      <c r="D58" s="8"/>
      <c r="E58" s="43">
        <v>44490</v>
      </c>
      <c r="F58" s="45" t="s">
        <v>54</v>
      </c>
      <c r="G58" s="36" t="s">
        <v>16</v>
      </c>
      <c r="H58" s="46">
        <v>17000</v>
      </c>
      <c r="I58" s="40"/>
      <c r="J58" s="35">
        <f t="shared" si="0"/>
        <v>8214254.5599999987</v>
      </c>
      <c r="K58" s="9"/>
      <c r="L58" s="9"/>
      <c r="M58" s="9"/>
      <c r="N58" s="9"/>
    </row>
    <row r="59" spans="1:14" s="3" customFormat="1" ht="21" customHeight="1" x14ac:dyDescent="0.25">
      <c r="A59" s="9"/>
      <c r="B59" s="9"/>
      <c r="C59" s="9"/>
      <c r="D59" s="8"/>
      <c r="E59" s="43">
        <v>44490</v>
      </c>
      <c r="F59" s="45" t="s">
        <v>55</v>
      </c>
      <c r="G59" s="36" t="s">
        <v>16</v>
      </c>
      <c r="H59" s="46">
        <v>1000</v>
      </c>
      <c r="I59" s="40"/>
      <c r="J59" s="35">
        <f t="shared" si="0"/>
        <v>8215254.5599999987</v>
      </c>
      <c r="K59" s="9"/>
      <c r="L59" s="9"/>
      <c r="M59" s="9"/>
      <c r="N59" s="9"/>
    </row>
    <row r="60" spans="1:14" s="3" customFormat="1" ht="21" customHeight="1" x14ac:dyDescent="0.25">
      <c r="A60" s="9"/>
      <c r="B60" s="9"/>
      <c r="C60" s="9"/>
      <c r="D60" s="8"/>
      <c r="E60" s="43">
        <v>44490</v>
      </c>
      <c r="F60" s="45" t="s">
        <v>56</v>
      </c>
      <c r="G60" s="36" t="s">
        <v>16</v>
      </c>
      <c r="H60" s="46">
        <v>1000</v>
      </c>
      <c r="I60" s="40"/>
      <c r="J60" s="35">
        <f t="shared" si="0"/>
        <v>8216254.5599999987</v>
      </c>
      <c r="K60" s="9"/>
      <c r="L60" s="9"/>
      <c r="M60" s="9"/>
      <c r="N60" s="9"/>
    </row>
    <row r="61" spans="1:14" s="3" customFormat="1" ht="21" customHeight="1" x14ac:dyDescent="0.25">
      <c r="A61" s="9"/>
      <c r="B61" s="9"/>
      <c r="C61" s="9"/>
      <c r="D61" s="8"/>
      <c r="E61" s="43">
        <v>44490</v>
      </c>
      <c r="F61" s="45" t="s">
        <v>57</v>
      </c>
      <c r="G61" s="36" t="s">
        <v>16</v>
      </c>
      <c r="H61" s="46">
        <v>9375.98</v>
      </c>
      <c r="I61" s="40"/>
      <c r="J61" s="35">
        <f t="shared" si="0"/>
        <v>8225630.5399999991</v>
      </c>
      <c r="K61" s="9"/>
      <c r="L61" s="9"/>
      <c r="M61" s="9"/>
      <c r="N61" s="9"/>
    </row>
    <row r="62" spans="1:14" s="3" customFormat="1" ht="21" customHeight="1" x14ac:dyDescent="0.25">
      <c r="A62" s="9"/>
      <c r="B62" s="9"/>
      <c r="C62" s="9"/>
      <c r="D62" s="8"/>
      <c r="E62" s="43">
        <v>44490</v>
      </c>
      <c r="F62" s="45" t="s">
        <v>58</v>
      </c>
      <c r="G62" s="36" t="s">
        <v>16</v>
      </c>
      <c r="H62" s="46">
        <v>1400</v>
      </c>
      <c r="I62" s="40"/>
      <c r="J62" s="35">
        <f t="shared" si="0"/>
        <v>8227030.5399999991</v>
      </c>
      <c r="K62" s="9"/>
      <c r="L62" s="9"/>
      <c r="M62" s="9"/>
      <c r="N62" s="9"/>
    </row>
    <row r="63" spans="1:14" s="3" customFormat="1" ht="21" customHeight="1" x14ac:dyDescent="0.25">
      <c r="A63" s="9"/>
      <c r="B63" s="9"/>
      <c r="C63" s="9"/>
      <c r="D63" s="8"/>
      <c r="E63" s="43">
        <v>44490</v>
      </c>
      <c r="F63" s="45" t="s">
        <v>59</v>
      </c>
      <c r="G63" s="36" t="s">
        <v>16</v>
      </c>
      <c r="H63" s="46">
        <v>1400</v>
      </c>
      <c r="I63" s="40"/>
      <c r="J63" s="35">
        <f t="shared" si="0"/>
        <v>8228430.5399999991</v>
      </c>
      <c r="K63" s="9"/>
      <c r="L63" s="9"/>
      <c r="M63" s="9"/>
      <c r="N63" s="9"/>
    </row>
    <row r="64" spans="1:14" s="3" customFormat="1" ht="21" customHeight="1" x14ac:dyDescent="0.25">
      <c r="A64" s="9"/>
      <c r="B64" s="9"/>
      <c r="C64" s="9"/>
      <c r="D64" s="8"/>
      <c r="E64" s="43">
        <v>44490</v>
      </c>
      <c r="F64" s="45" t="s">
        <v>60</v>
      </c>
      <c r="G64" s="36" t="s">
        <v>16</v>
      </c>
      <c r="H64" s="46">
        <v>18504.79</v>
      </c>
      <c r="I64" s="40"/>
      <c r="J64" s="35">
        <f t="shared" si="0"/>
        <v>8246935.3299999991</v>
      </c>
      <c r="K64" s="9"/>
      <c r="L64" s="9"/>
      <c r="M64" s="9"/>
      <c r="N64" s="9"/>
    </row>
    <row r="65" spans="1:96" s="3" customFormat="1" ht="21" customHeight="1" x14ac:dyDescent="0.25">
      <c r="A65" s="9"/>
      <c r="B65" s="9"/>
      <c r="C65" s="9"/>
      <c r="D65" s="8"/>
      <c r="E65" s="43">
        <v>44490</v>
      </c>
      <c r="F65" s="45" t="s">
        <v>61</v>
      </c>
      <c r="G65" s="36" t="s">
        <v>16</v>
      </c>
      <c r="H65" s="46">
        <v>20815.18</v>
      </c>
      <c r="I65" s="40"/>
      <c r="J65" s="35">
        <f t="shared" si="0"/>
        <v>8267750.5099999988</v>
      </c>
      <c r="K65" s="9"/>
      <c r="L65" s="9"/>
      <c r="M65" s="9"/>
      <c r="N65" s="9"/>
    </row>
    <row r="66" spans="1:96" s="3" customFormat="1" ht="21" customHeight="1" x14ac:dyDescent="0.25">
      <c r="A66" s="9"/>
      <c r="B66" s="9"/>
      <c r="C66" s="9"/>
      <c r="D66" s="8"/>
      <c r="E66" s="43">
        <v>44490</v>
      </c>
      <c r="F66" s="45" t="s">
        <v>62</v>
      </c>
      <c r="G66" s="36" t="s">
        <v>17</v>
      </c>
      <c r="H66" s="46">
        <v>200</v>
      </c>
      <c r="I66" s="40"/>
      <c r="J66" s="35">
        <f t="shared" si="0"/>
        <v>8267950.5099999988</v>
      </c>
      <c r="K66" s="9"/>
      <c r="L66" s="9"/>
      <c r="M66" s="9"/>
      <c r="N66" s="9"/>
    </row>
    <row r="67" spans="1:96" s="3" customFormat="1" ht="21" customHeight="1" x14ac:dyDescent="0.25">
      <c r="A67" s="9"/>
      <c r="B67" s="9"/>
      <c r="C67" s="9"/>
      <c r="D67" s="8"/>
      <c r="E67" s="43">
        <v>44495</v>
      </c>
      <c r="F67" s="45" t="s">
        <v>63</v>
      </c>
      <c r="G67" s="36" t="s">
        <v>17</v>
      </c>
      <c r="H67" s="46">
        <v>14052</v>
      </c>
      <c r="I67" s="40"/>
      <c r="J67" s="35">
        <f t="shared" si="0"/>
        <v>8282002.5099999988</v>
      </c>
      <c r="K67" s="9"/>
      <c r="L67" s="9"/>
      <c r="M67" s="9"/>
      <c r="N67" s="9"/>
    </row>
    <row r="68" spans="1:96" s="3" customFormat="1" ht="21" customHeight="1" x14ac:dyDescent="0.25">
      <c r="A68" s="9"/>
      <c r="B68" s="9"/>
      <c r="C68" s="9"/>
      <c r="D68" s="8"/>
      <c r="E68" s="43">
        <v>44497</v>
      </c>
      <c r="F68" s="45" t="s">
        <v>64</v>
      </c>
      <c r="G68" s="36" t="s">
        <v>17</v>
      </c>
      <c r="H68" s="46">
        <v>1165928.98</v>
      </c>
      <c r="I68" s="40"/>
      <c r="J68" s="35">
        <f t="shared" si="0"/>
        <v>9447931.4899999984</v>
      </c>
      <c r="K68" s="9"/>
      <c r="L68" s="9"/>
      <c r="M68" s="9"/>
      <c r="N68" s="9"/>
    </row>
    <row r="69" spans="1:96" s="3" customFormat="1" ht="21" customHeight="1" x14ac:dyDescent="0.25">
      <c r="A69" s="9"/>
      <c r="B69" s="9"/>
      <c r="C69" s="9"/>
      <c r="D69" s="8"/>
      <c r="E69" s="43">
        <v>44498</v>
      </c>
      <c r="F69" s="45" t="s">
        <v>39</v>
      </c>
      <c r="G69" s="36" t="s">
        <v>13</v>
      </c>
      <c r="H69" s="46"/>
      <c r="I69" s="40">
        <v>7910</v>
      </c>
      <c r="J69" s="35">
        <f t="shared" si="0"/>
        <v>9440021.4899999984</v>
      </c>
      <c r="K69" s="9"/>
      <c r="L69" s="9"/>
      <c r="M69" s="9"/>
      <c r="N69" s="9"/>
    </row>
    <row r="70" spans="1:96" s="11" customFormat="1" ht="19.5" customHeight="1" x14ac:dyDescent="0.25">
      <c r="D70" s="8"/>
      <c r="E70" s="43">
        <v>44498</v>
      </c>
      <c r="F70" s="45" t="s">
        <v>40</v>
      </c>
      <c r="G70" s="36" t="s">
        <v>13</v>
      </c>
      <c r="H70" s="46"/>
      <c r="I70" s="40">
        <v>295960.56</v>
      </c>
      <c r="J70" s="35">
        <f t="shared" si="0"/>
        <v>9144060.9299999978</v>
      </c>
    </row>
    <row r="71" spans="1:96" s="11" customFormat="1" ht="19.5" customHeight="1" x14ac:dyDescent="0.25">
      <c r="D71" s="8"/>
      <c r="E71" s="43">
        <v>44498</v>
      </c>
      <c r="F71" s="45" t="s">
        <v>41</v>
      </c>
      <c r="G71" s="36" t="s">
        <v>13</v>
      </c>
      <c r="H71" s="46"/>
      <c r="I71" s="40">
        <v>107873.56</v>
      </c>
      <c r="J71" s="35">
        <f t="shared" si="0"/>
        <v>9036187.3699999973</v>
      </c>
    </row>
    <row r="72" spans="1:96" s="11" customFormat="1" ht="18" customHeight="1" x14ac:dyDescent="0.25">
      <c r="D72" s="8"/>
      <c r="E72" s="43">
        <v>44498</v>
      </c>
      <c r="F72" s="39" t="s">
        <v>18</v>
      </c>
      <c r="G72" s="48" t="s">
        <v>65</v>
      </c>
      <c r="H72" s="37"/>
      <c r="I72" s="40">
        <v>175</v>
      </c>
      <c r="J72" s="35">
        <f t="shared" si="0"/>
        <v>9036012.3699999973</v>
      </c>
    </row>
    <row r="73" spans="1:96" s="11" customFormat="1" ht="18" customHeight="1" x14ac:dyDescent="0.25">
      <c r="D73" s="8"/>
      <c r="E73" s="43">
        <v>44498</v>
      </c>
      <c r="F73" s="39" t="s">
        <v>66</v>
      </c>
      <c r="G73" s="36" t="s">
        <v>15</v>
      </c>
      <c r="H73" s="37"/>
      <c r="I73" s="40">
        <v>9396.4500000000007</v>
      </c>
      <c r="J73" s="35">
        <f t="shared" si="0"/>
        <v>9026615.9199999981</v>
      </c>
    </row>
    <row r="74" spans="1:96" s="9" customFormat="1" ht="16.5" customHeight="1" x14ac:dyDescent="0.25">
      <c r="D74" s="8"/>
      <c r="E74" s="54"/>
      <c r="F74" s="55"/>
      <c r="G74" s="36" t="s">
        <v>14</v>
      </c>
      <c r="H74" s="47">
        <f>SUM(H26:H73)</f>
        <v>5905676.9299999997</v>
      </c>
      <c r="I74" s="47">
        <f>SUM(I26:I73)</f>
        <v>15153023.200000003</v>
      </c>
      <c r="J74" s="38">
        <f>SUM(J73)</f>
        <v>9026615.9199999981</v>
      </c>
    </row>
    <row r="75" spans="1:96" s="9" customFormat="1" ht="16.5" customHeight="1" x14ac:dyDescent="0.25">
      <c r="D75" s="23"/>
      <c r="E75" s="24"/>
      <c r="F75" s="25"/>
      <c r="G75" s="25"/>
      <c r="H75" s="26"/>
      <c r="I75" s="27"/>
      <c r="J75" s="28"/>
    </row>
    <row r="76" spans="1:96" s="9" customFormat="1" ht="16.5" customHeight="1" x14ac:dyDescent="0.25">
      <c r="D76" s="23"/>
      <c r="E76" s="24"/>
      <c r="F76" s="25"/>
      <c r="G76" s="25"/>
      <c r="H76" s="26"/>
      <c r="I76" s="27"/>
      <c r="J76" s="28"/>
    </row>
    <row r="77" spans="1:96" s="9" customFormat="1" ht="16.5" customHeight="1" x14ac:dyDescent="0.25">
      <c r="D77" s="23"/>
      <c r="E77" s="24"/>
      <c r="F77" s="25"/>
      <c r="G77" s="25"/>
      <c r="H77" s="26"/>
      <c r="I77" s="27"/>
      <c r="J77" s="28"/>
    </row>
    <row r="78" spans="1:96" s="9" customFormat="1" ht="16.5" customHeight="1" x14ac:dyDescent="0.25">
      <c r="D78" s="23"/>
      <c r="E78" s="24"/>
      <c r="F78" s="25"/>
      <c r="G78" s="25"/>
      <c r="H78" s="26"/>
      <c r="I78" s="27"/>
      <c r="J78" s="28"/>
    </row>
    <row r="79" spans="1:96" s="9" customFormat="1" ht="16.5" customHeight="1" x14ac:dyDescent="0.25">
      <c r="D79" s="23"/>
      <c r="F79" s="25"/>
      <c r="G79" s="25"/>
      <c r="H79" s="26"/>
      <c r="I79" s="27"/>
      <c r="J79" s="28"/>
    </row>
    <row r="80" spans="1:96" ht="24" customHeight="1" x14ac:dyDescent="0.2">
      <c r="D80" s="5"/>
      <c r="E80" s="21"/>
      <c r="F80" s="21"/>
      <c r="G80" s="5"/>
      <c r="H80" s="10"/>
      <c r="I80" s="10"/>
      <c r="J80" s="34"/>
      <c r="K80" s="15"/>
      <c r="L80" s="15"/>
      <c r="M80" s="15"/>
      <c r="N80" s="15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</row>
    <row r="81" spans="4:12" ht="24" customHeight="1" x14ac:dyDescent="0.2">
      <c r="E81" s="5"/>
      <c r="F81" s="6"/>
      <c r="G81" s="6"/>
      <c r="I81" s="4"/>
      <c r="J81" s="4"/>
    </row>
    <row r="82" spans="4:12" ht="24" customHeight="1" x14ac:dyDescent="0.2">
      <c r="E82" s="29"/>
      <c r="F82" s="30" t="s">
        <v>68</v>
      </c>
      <c r="G82" s="49"/>
      <c r="H82" s="31" t="s">
        <v>69</v>
      </c>
      <c r="I82" s="32"/>
      <c r="J82" s="13"/>
    </row>
    <row r="83" spans="4:12" ht="14.25" customHeight="1" x14ac:dyDescent="0.2">
      <c r="E83" s="33"/>
      <c r="F83" s="49" t="s">
        <v>70</v>
      </c>
      <c r="G83" s="49"/>
      <c r="H83" s="50" t="s">
        <v>71</v>
      </c>
      <c r="I83" s="50"/>
      <c r="J83" s="50"/>
      <c r="K83" s="32"/>
      <c r="L83" s="32"/>
    </row>
    <row r="84" spans="4:12" ht="19.5" customHeight="1" x14ac:dyDescent="0.2">
      <c r="E84" s="33"/>
      <c r="F84" s="49" t="s">
        <v>72</v>
      </c>
      <c r="G84" s="49"/>
      <c r="H84" s="50" t="s">
        <v>73</v>
      </c>
      <c r="I84" s="50"/>
      <c r="J84" s="50"/>
      <c r="K84" s="32"/>
      <c r="L84" s="32"/>
    </row>
    <row r="85" spans="4:12" ht="24" customHeight="1" x14ac:dyDescent="0.2">
      <c r="D85" s="7"/>
      <c r="E85" s="6"/>
      <c r="F85" s="6"/>
      <c r="G85" s="3"/>
      <c r="H85" s="4"/>
      <c r="I85" s="4"/>
      <c r="J85" s="4"/>
    </row>
    <row r="86" spans="4:12" ht="24" customHeight="1" x14ac:dyDescent="0.2">
      <c r="D86" s="58"/>
      <c r="E86" s="58"/>
      <c r="F86" s="58"/>
      <c r="G86" s="58"/>
      <c r="H86" s="58"/>
      <c r="I86" s="58"/>
      <c r="J86" s="4"/>
    </row>
    <row r="87" spans="4:12" ht="24" customHeight="1" x14ac:dyDescent="0.2">
      <c r="D87" s="58"/>
      <c r="E87" s="58"/>
      <c r="F87" s="58"/>
      <c r="G87" s="58"/>
      <c r="H87" s="58"/>
      <c r="I87" s="58"/>
      <c r="J87" s="4"/>
    </row>
    <row r="88" spans="4:12" ht="24" customHeight="1" x14ac:dyDescent="0.2">
      <c r="D88" s="7"/>
      <c r="E88" s="6"/>
      <c r="F88" s="6"/>
      <c r="G88" s="3"/>
      <c r="H88" s="4"/>
      <c r="I88" s="4"/>
      <c r="J88" s="4"/>
    </row>
    <row r="89" spans="4:12" ht="24" customHeight="1" x14ac:dyDescent="0.2">
      <c r="D89" s="7"/>
      <c r="E89" s="6"/>
      <c r="F89" s="6"/>
      <c r="G89" s="3"/>
      <c r="H89" s="4"/>
      <c r="I89" s="4"/>
      <c r="J89" s="4"/>
    </row>
    <row r="90" spans="4:12" ht="24" customHeight="1" x14ac:dyDescent="0.2">
      <c r="D90" s="5"/>
      <c r="E90" s="6"/>
      <c r="F90" s="6"/>
      <c r="G90" s="3"/>
      <c r="H90" s="4"/>
      <c r="I90" s="4"/>
      <c r="J90" s="4"/>
    </row>
    <row r="91" spans="4:12" ht="24" customHeight="1" x14ac:dyDescent="0.2">
      <c r="D91" s="53"/>
      <c r="E91" s="53"/>
      <c r="F91" s="53"/>
      <c r="G91" s="53"/>
      <c r="H91" s="53"/>
      <c r="I91" s="53"/>
      <c r="J91" s="53"/>
    </row>
    <row r="92" spans="4:12" ht="24" customHeight="1" x14ac:dyDescent="0.2">
      <c r="D92" s="52"/>
      <c r="E92" s="52"/>
      <c r="F92" s="52"/>
      <c r="G92" s="52"/>
      <c r="H92" s="52"/>
      <c r="I92" s="52"/>
      <c r="J92" s="52"/>
    </row>
    <row r="93" spans="4:12" ht="24" customHeight="1" x14ac:dyDescent="0.2">
      <c r="D93" s="51"/>
      <c r="E93" s="51"/>
      <c r="F93" s="51"/>
      <c r="G93" s="51"/>
      <c r="H93" s="51"/>
      <c r="I93" s="51"/>
      <c r="J93" s="51"/>
    </row>
    <row r="94" spans="4:12" ht="24" customHeight="1" x14ac:dyDescent="0.2">
      <c r="D94" s="51"/>
      <c r="E94" s="51"/>
      <c r="F94" s="51"/>
      <c r="G94" s="51"/>
      <c r="H94" s="51"/>
      <c r="I94" s="51"/>
      <c r="J94" s="51"/>
    </row>
    <row r="95" spans="4:12" ht="24" customHeight="1" x14ac:dyDescent="0.2">
      <c r="D95" s="51"/>
      <c r="E95" s="51"/>
      <c r="F95" s="51"/>
      <c r="G95" s="51"/>
      <c r="H95" s="51"/>
      <c r="I95" s="51"/>
      <c r="J95" s="51"/>
    </row>
    <row r="96" spans="4:12" ht="20.25" x14ac:dyDescent="0.2">
      <c r="D96" s="51"/>
      <c r="E96" s="51"/>
      <c r="F96" s="51"/>
      <c r="G96" s="51"/>
      <c r="H96" s="51"/>
      <c r="I96" s="51"/>
      <c r="J96" s="51"/>
    </row>
    <row r="111" spans="4:4" ht="13.5" thickBot="1" x14ac:dyDescent="0.25"/>
    <row r="112" spans="4:4" ht="15" x14ac:dyDescent="0.2">
      <c r="D112" s="2"/>
    </row>
  </sheetData>
  <mergeCells count="22">
    <mergeCell ref="E74:F74"/>
    <mergeCell ref="C15:K15"/>
    <mergeCell ref="C16:K16"/>
    <mergeCell ref="D86:I86"/>
    <mergeCell ref="D95:J95"/>
    <mergeCell ref="D87:I87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83:J83"/>
    <mergeCell ref="H84:J84"/>
    <mergeCell ref="D96:J96"/>
    <mergeCell ref="D92:J92"/>
    <mergeCell ref="D94:J94"/>
    <mergeCell ref="D93:J93"/>
    <mergeCell ref="D91:J91"/>
  </mergeCells>
  <phoneticPr fontId="2" type="noConversion"/>
  <printOptions horizontalCentered="1"/>
  <pageMargins left="0.39370078740157483" right="0.15748031496062992" top="0.81059055118110246" bottom="0.19685039370078741" header="0" footer="0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2021-10-07T20:25:48Z</cp:lastPrinted>
  <dcterms:created xsi:type="dcterms:W3CDTF">2006-07-11T17:39:34Z</dcterms:created>
  <dcterms:modified xsi:type="dcterms:W3CDTF">2021-11-04T13:54:57Z</dcterms:modified>
</cp:coreProperties>
</file>