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D34A0857-6A5A-40AA-9193-7F8240F5A2F8}" xr6:coauthVersionLast="47" xr6:coauthVersionMax="47" xr10:uidLastSave="{00000000-0000-0000-0000-000000000000}"/>
  <bookViews>
    <workbookView xWindow="-108" yWindow="-108" windowWidth="23256" windowHeight="12456" xr2:uid="{00000000-000D-0000-FFFF-FFFF00000000}"/>
  </bookViews>
  <sheets>
    <sheet name="ANUAL"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I29" i="1"/>
  <c r="I25" i="1"/>
  <c r="C14" i="1" l="1"/>
  <c r="C15" i="1"/>
  <c r="C16" i="1" l="1"/>
</calcChain>
</file>

<file path=xl/sharedStrings.xml><?xml version="1.0" encoding="utf-8"?>
<sst xmlns="http://schemas.openxmlformats.org/spreadsheetml/2006/main" count="68" uniqueCount="68">
  <si>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</si>
  <si>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</si>
  <si>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</si>
  <si>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</si>
  <si>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</si>
  <si>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</si>
  <si>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</si>
  <si>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</si>
  <si>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</si>
  <si>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</si>
  <si>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</si>
  <si>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</si>
  <si>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</si>
  <si>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</si>
  <si>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</si>
  <si>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</si>
  <si>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</si>
  <si>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</si>
  <si>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</si>
  <si>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</si>
  <si>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</si>
  <si>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</si>
  <si>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</si>
  <si>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</si>
  <si>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</si>
  <si>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</si>
  <si>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</si>
  <si>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</si>
  <si>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</si>
  <si>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</si>
  <si>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</si>
  <si>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</si>
  <si>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</si>
  <si>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</si>
  <si>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</si>
  <si>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</si>
  <si>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</si>
  <si>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</si>
  <si>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</si>
  <si>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</si>
  <si>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</si>
  <si>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</si>
  <si>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</si>
  <si>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</si>
  <si>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</si>
  <si>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</si>
  <si>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</si>
  <si>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</si>
  <si>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0203 MINISTERIO DE DEFENSA</t>
  </si>
  <si>
    <t>01 MINISTERIO DE DEFENSA</t>
  </si>
  <si>
    <t>1.4.1</t>
  </si>
  <si>
    <t>Población en general</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</si>
  <si>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</si>
  <si>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01 CUERPO ESPECIALIZADO EN SEGURIDAD AEROPORTUARIA Y AVIACION CIVIL, CESAC</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</si>
  <si>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</si>
  <si>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Consiste en la aplicación de procedimientos de seguridad en las diferentes terminales aeroportuarias del país, para salvaguardarlas contra actos de interferencia ilícita en la aviación civil.</t>
  </si>
  <si>
    <t>6046 - Servicio de seguridad aeroportuaria</t>
  </si>
  <si>
    <t>Cantidad de inspecciones realizadas en los diferentes aeropuertos del país.</t>
  </si>
  <si>
    <t>6046- Servicio de Seguridad Aeroportuaria</t>
  </si>
  <si>
    <t>11- Defensa Nacional</t>
  </si>
  <si>
    <t>Garantizar los servicios de seguridad en los aeropuertos nacionales e internacionales, mediante la aplicación de las normas, métodos y procedimientos, establecidos por la OACI, para la protección de la aviación civil internacional contra los actos de interferencia ilícita.</t>
  </si>
  <si>
    <t>Aumentar el porcentaje de operaciones en el fortalecimiento de la seguridad en los aeropuertos nacionales e internacionales de un 17.42% en el 2021 a un 30.58% en el 2024.</t>
  </si>
  <si>
    <t xml:space="preserve">Incorporación de dos aeropuertos al Centro de Comando y Control C-4 de la Sede Central,                                                                                                                                                                                           Adquisición de unidades vehiculares para la operatividad institucional,                                                                                                                                                                                                                               Reclutamiento de personal Avsec, con el propósito de elevar la eficacia operativa en los Aeropuertos.
</t>
  </si>
  <si>
    <t>Programación Semestral</t>
  </si>
  <si>
    <t>Ejecución Semestral</t>
  </si>
  <si>
    <t xml:space="preserve">Se realizaron 16,647,230 inspecciones, lo cual representa un 145,26% de la meta física programada para el primer semestre del año 2022, con una ejecución presupuestaria de un RD$476,000,502,65, representando un 95,69% del presupuesto programado para el primer semestre del año.
Dentro de las inspecciones se encuentran: 78,174 inspecciones de aeronaves, 4,045,185 inspecciones de pasajeros, 112,250 inspecciones con máquinas detectoras de trazas, 10,112,963 inspecciones de equipajes, 2,262,500 inspecciones de empleados de aeropuertos y 36,158 vehículos inspeccionados, contribuyendo de esta forma la labor de este cuerpo especializado que es garantizar la seguridad de la Aviación Civil. </t>
  </si>
  <si>
    <r>
      <t>La ejecución Fisica Presenta un aumento de un 45,26</t>
    </r>
    <r>
      <rPr>
        <i/>
        <sz val="11"/>
        <rFont val="Calibri"/>
        <family val="2"/>
        <scheme val="minor"/>
      </rPr>
      <t>% por encima de los programado</t>
    </r>
    <r>
      <rPr>
        <i/>
        <sz val="11"/>
        <color theme="1"/>
        <rFont val="Calibri"/>
        <family val="2"/>
        <scheme val="minor"/>
      </rPr>
      <t>, debido al incremento en la entrada y salida de pasajeros por las diferentes terminales aeroportuaria del pais. La ejecución financiera no presenta desvíos significativos respecto a lo programado.</t>
    </r>
  </si>
  <si>
    <t>Programacion Indicativa Anual de las Metas  Fisicas-Financieras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</si>
</sst>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6"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sz val="8"/>
      <name val="Calibri"/>
      <family val="2"/>
      <scheme val="minor"/>
    </font>
    <font>
      <b/>
      <sz val="12"/>
      <name val="Calibri"/>
      <family val="2"/>
    </font>
    <font>
      <sz val="12"/>
      <color rgb="FF1673BA"/>
      <name val="Arial"/>
      <family val="2"/>
    </font>
    <font>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FFF"/>
        <bgColor indexed="64"/>
      </patternFill>
    </fill>
  </fills>
  <borders count="37">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1" fillId="0" borderId="0" xfId="0" applyFont="1" applyProtection="1">
      <protection locked="0"/>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1" fillId="0" borderId="0" xfId="0" applyFont="1" applyBorder="1" applyAlignment="1" applyProtection="1">
      <alignment horizontal="left" vertical="center" wrapText="1"/>
      <protection locked="0"/>
    </xf>
    <xf numFmtId="164"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43" fontId="0" fillId="0" borderId="0" xfId="1" applyFont="1"/>
    <xf numFmtId="4" fontId="0" fillId="0" borderId="0" xfId="0" applyNumberFormat="1"/>
    <xf numFmtId="0" fontId="19" fillId="0" borderId="0" xfId="0" applyFont="1" applyAlignment="1">
      <alignment vertical="center"/>
    </xf>
    <xf numFmtId="0" fontId="24" fillId="10" borderId="0" xfId="0" applyFont="1" applyFill="1" applyAlignment="1">
      <alignment horizontal="left" vertical="center" wrapText="1"/>
    </xf>
    <xf numFmtId="9" fontId="0" fillId="0" borderId="0" xfId="2" applyFont="1"/>
    <xf numFmtId="0" fontId="11" fillId="0" borderId="0" xfId="0" applyFont="1" applyAlignment="1" applyProtection="1">
      <alignment horizontal="center" wrapText="1"/>
      <protection locked="0"/>
    </xf>
    <xf numFmtId="0" fontId="23" fillId="0" borderId="0" xfId="0" applyFont="1" applyAlignment="1" applyProtection="1">
      <alignment horizontal="center" wrapText="1"/>
      <protection locked="0"/>
    </xf>
    <xf numFmtId="0" fontId="11" fillId="0" borderId="0" xfId="0" applyFont="1" applyAlignment="1" applyProtection="1">
      <alignment horizontal="center"/>
      <protection locked="0"/>
    </xf>
    <xf numFmtId="0" fontId="21" fillId="0" borderId="33" xfId="0" applyFont="1" applyBorder="1" applyAlignment="1" applyProtection="1">
      <alignment horizontal="left" vertical="top" wrapText="1"/>
      <protection locked="0"/>
    </xf>
    <xf numFmtId="0" fontId="21" fillId="0" borderId="34" xfId="0" applyFont="1" applyBorder="1" applyAlignment="1" applyProtection="1">
      <alignment horizontal="left" vertical="top" wrapText="1"/>
      <protection locked="0"/>
    </xf>
    <xf numFmtId="0" fontId="21" fillId="0" borderId="35" xfId="0" applyFont="1" applyBorder="1" applyAlignment="1" applyProtection="1">
      <alignment horizontal="left" vertical="top" wrapText="1"/>
      <protection locked="0"/>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7" fillId="4" borderId="17" xfId="0" applyFont="1" applyFill="1" applyBorder="1" applyAlignment="1">
      <alignment horizontal="left" vertical="top"/>
    </xf>
    <xf numFmtId="0" fontId="7" fillId="4" borderId="0" xfId="0" applyFont="1" applyFill="1" applyAlignment="1">
      <alignment horizontal="left" vertical="top"/>
    </xf>
    <xf numFmtId="0" fontId="7" fillId="4" borderId="18" xfId="0" applyFont="1" applyFill="1" applyBorder="1" applyAlignment="1">
      <alignment horizontal="left" vertical="top"/>
    </xf>
    <xf numFmtId="0" fontId="8" fillId="5" borderId="17" xfId="0" applyFont="1" applyFill="1" applyBorder="1" applyAlignment="1">
      <alignment horizontal="left" vertical="top"/>
    </xf>
    <xf numFmtId="0" fontId="8" fillId="5" borderId="0" xfId="0" applyFont="1" applyFill="1" applyAlignment="1">
      <alignment horizontal="left" vertical="top"/>
    </xf>
    <xf numFmtId="0" fontId="8" fillId="5" borderId="18" xfId="0" applyFont="1" applyFill="1" applyBorder="1" applyAlignment="1">
      <alignment horizontal="left" vertical="top"/>
    </xf>
    <xf numFmtId="0" fontId="9" fillId="0" borderId="17" xfId="0" applyFont="1" applyBorder="1" applyAlignment="1">
      <alignment vertical="top"/>
    </xf>
    <xf numFmtId="49" fontId="20" fillId="0" borderId="19" xfId="0" quotePrefix="1" applyNumberFormat="1" applyFont="1" applyBorder="1" applyAlignment="1" applyProtection="1">
      <alignment horizontal="left" vertical="top" wrapText="1"/>
      <protection locked="0"/>
    </xf>
    <xf numFmtId="49" fontId="20" fillId="0" borderId="20" xfId="0" quotePrefix="1" applyNumberFormat="1" applyFont="1" applyBorder="1" applyAlignment="1" applyProtection="1">
      <alignment horizontal="left" vertical="top" wrapText="1"/>
      <protection locked="0"/>
    </xf>
    <xf numFmtId="49" fontId="20" fillId="0" borderId="21" xfId="0" quotePrefix="1" applyNumberFormat="1" applyFont="1" applyBorder="1" applyAlignment="1" applyProtection="1">
      <alignment horizontal="left" vertical="top" wrapText="1"/>
      <protection locked="0"/>
    </xf>
    <xf numFmtId="0" fontId="2" fillId="0" borderId="17" xfId="0" applyFont="1" applyBorder="1" applyAlignment="1">
      <alignment vertical="top"/>
    </xf>
    <xf numFmtId="0" fontId="10" fillId="6" borderId="19" xfId="0" applyFont="1" applyFill="1" applyBorder="1" applyAlignment="1">
      <alignment horizontal="center" vertical="top" wrapText="1"/>
    </xf>
    <xf numFmtId="0" fontId="10" fillId="6" borderId="22" xfId="0" applyFont="1" applyFill="1" applyBorder="1" applyAlignment="1">
      <alignment horizontal="left" vertical="top" wrapText="1"/>
    </xf>
    <xf numFmtId="0" fontId="10" fillId="6" borderId="19" xfId="0" applyFont="1" applyFill="1" applyBorder="1" applyAlignment="1">
      <alignment horizontal="center" vertical="top"/>
    </xf>
    <xf numFmtId="0" fontId="12" fillId="6" borderId="22" xfId="0" applyFont="1" applyFill="1" applyBorder="1" applyAlignment="1">
      <alignment horizontal="left" vertical="top" wrapText="1"/>
    </xf>
    <xf numFmtId="0" fontId="21" fillId="0" borderId="0" xfId="0" applyFont="1" applyAlignment="1" applyProtection="1">
      <alignment horizontal="left" vertical="top" wrapText="1"/>
      <protection locked="0"/>
    </xf>
    <xf numFmtId="0" fontId="21" fillId="0" borderId="18" xfId="0" applyFont="1" applyBorder="1" applyAlignment="1" applyProtection="1">
      <alignment horizontal="left" vertical="top" wrapText="1"/>
      <protection locked="0"/>
    </xf>
    <xf numFmtId="0" fontId="9" fillId="0" borderId="17" xfId="0" applyFont="1" applyBorder="1" applyAlignment="1">
      <alignment vertical="top" wrapText="1"/>
    </xf>
    <xf numFmtId="0" fontId="21" fillId="0" borderId="34" xfId="0" applyFont="1" applyFill="1" applyBorder="1" applyAlignment="1" applyProtection="1">
      <alignment horizontal="left" vertical="top" wrapText="1"/>
      <protection locked="0"/>
    </xf>
    <xf numFmtId="0" fontId="21" fillId="0" borderId="35" xfId="0" applyFont="1" applyFill="1" applyBorder="1" applyAlignment="1" applyProtection="1">
      <alignment horizontal="left" vertical="top" wrapText="1"/>
      <protection locked="0"/>
    </xf>
    <xf numFmtId="0" fontId="14" fillId="6" borderId="23" xfId="0" applyFont="1" applyFill="1" applyBorder="1" applyAlignment="1">
      <alignment horizontal="center" vertical="top" wrapText="1" readingOrder="1"/>
    </xf>
    <xf numFmtId="0" fontId="14" fillId="6" borderId="24" xfId="0" applyFont="1" applyFill="1" applyBorder="1" applyAlignment="1">
      <alignment horizontal="center" vertical="top" wrapText="1" readingOrder="1"/>
    </xf>
    <xf numFmtId="0" fontId="14" fillId="6" borderId="25" xfId="0" applyFont="1" applyFill="1" applyBorder="1" applyAlignment="1">
      <alignment horizontal="center" vertical="top" wrapText="1" readingOrder="1"/>
    </xf>
    <xf numFmtId="0" fontId="14" fillId="6" borderId="36" xfId="0" applyFont="1" applyFill="1" applyBorder="1" applyAlignment="1">
      <alignment horizontal="center" vertical="top" wrapText="1" readingOrder="1"/>
    </xf>
    <xf numFmtId="0" fontId="14" fillId="6" borderId="26" xfId="0" applyFont="1" applyFill="1" applyBorder="1" applyAlignment="1">
      <alignment horizontal="center" vertical="top" wrapText="1" readingOrder="1"/>
    </xf>
    <xf numFmtId="39" fontId="11" fillId="0" borderId="27" xfId="1" applyNumberFormat="1" applyFont="1" applyFill="1" applyBorder="1" applyAlignment="1" applyProtection="1">
      <alignment horizontal="center" vertical="top" wrapText="1" readingOrder="1"/>
      <protection locked="0"/>
    </xf>
    <xf numFmtId="39" fontId="11" fillId="0" borderId="28" xfId="1" applyNumberFormat="1" applyFont="1" applyFill="1" applyBorder="1" applyAlignment="1" applyProtection="1">
      <alignment horizontal="center" vertical="top" wrapText="1" readingOrder="1"/>
      <protection locked="0"/>
    </xf>
    <xf numFmtId="39" fontId="11" fillId="0" borderId="25" xfId="1" applyNumberFormat="1" applyFont="1" applyFill="1" applyBorder="1" applyAlignment="1" applyProtection="1">
      <alignment horizontal="center" vertical="top" wrapText="1" readingOrder="1"/>
      <protection locked="0"/>
    </xf>
    <xf numFmtId="39" fontId="11" fillId="0" borderId="36" xfId="1" applyNumberFormat="1" applyFont="1" applyFill="1" applyBorder="1" applyAlignment="1" applyProtection="1">
      <alignment horizontal="center" vertical="top" wrapText="1" readingOrder="1"/>
      <protection locked="0"/>
    </xf>
    <xf numFmtId="39" fontId="11" fillId="0" borderId="24" xfId="1" applyNumberFormat="1" applyFont="1" applyFill="1" applyBorder="1" applyAlignment="1" applyProtection="1">
      <alignment horizontal="center" vertical="top" wrapText="1" readingOrder="1"/>
      <protection locked="0"/>
    </xf>
    <xf numFmtId="10" fontId="11" fillId="7" borderId="28" xfId="2" applyNumberFormat="1" applyFont="1" applyFill="1" applyBorder="1" applyAlignment="1" applyProtection="1">
      <alignment horizontal="center" vertical="top" wrapText="1" readingOrder="1"/>
    </xf>
    <xf numFmtId="10" fontId="11" fillId="7" borderId="29" xfId="2" applyNumberFormat="1" applyFont="1" applyFill="1" applyBorder="1" applyAlignment="1" applyProtection="1">
      <alignment horizontal="center" vertical="top" wrapText="1" readingOrder="1"/>
    </xf>
    <xf numFmtId="0" fontId="0" fillId="0" borderId="17" xfId="0" applyBorder="1" applyAlignment="1">
      <alignment vertical="top"/>
    </xf>
    <xf numFmtId="0" fontId="0" fillId="0" borderId="0" xfId="0" applyAlignment="1">
      <alignment vertical="top"/>
    </xf>
    <xf numFmtId="0" fontId="15" fillId="8" borderId="28" xfId="0" applyFont="1" applyFill="1" applyBorder="1" applyAlignment="1">
      <alignment horizontal="center" vertical="top" wrapText="1" readingOrder="1"/>
    </xf>
    <xf numFmtId="0" fontId="16" fillId="8" borderId="30" xfId="0" applyFont="1" applyFill="1" applyBorder="1" applyAlignment="1">
      <alignment horizontal="center" vertical="top" wrapText="1" readingOrder="1"/>
    </xf>
    <xf numFmtId="0" fontId="16" fillId="8" borderId="31" xfId="0" applyFont="1" applyFill="1" applyBorder="1" applyAlignment="1">
      <alignment horizontal="center" vertical="top" wrapText="1" readingOrder="1"/>
    </xf>
    <xf numFmtId="0" fontId="16" fillId="8" borderId="32" xfId="0" applyFont="1" applyFill="1" applyBorder="1" applyAlignment="1">
      <alignment horizontal="center" vertical="top" wrapText="1" readingOrder="1"/>
    </xf>
    <xf numFmtId="166" fontId="17" fillId="0" borderId="28" xfId="0" applyNumberFormat="1" applyFont="1" applyBorder="1" applyAlignment="1" applyProtection="1">
      <alignment horizontal="center" vertical="top" wrapText="1" readingOrder="1"/>
      <protection locked="0"/>
    </xf>
    <xf numFmtId="165" fontId="17" fillId="0" borderId="28" xfId="0" applyNumberFormat="1" applyFont="1" applyBorder="1" applyAlignment="1" applyProtection="1">
      <alignment horizontal="center" vertical="top" wrapText="1"/>
      <protection locked="0"/>
    </xf>
    <xf numFmtId="10" fontId="17" fillId="7" borderId="28" xfId="2" applyNumberFormat="1" applyFont="1" applyFill="1" applyBorder="1" applyAlignment="1" applyProtection="1">
      <alignment horizontal="center" vertical="top" wrapText="1" readingOrder="1"/>
      <protection locked="0"/>
    </xf>
    <xf numFmtId="167" fontId="17" fillId="7" borderId="25" xfId="0" applyNumberFormat="1" applyFont="1" applyFill="1" applyBorder="1" applyAlignment="1" applyProtection="1">
      <alignment horizontal="center" vertical="top" wrapText="1" readingOrder="1"/>
      <protection locked="0"/>
    </xf>
    <xf numFmtId="0" fontId="9" fillId="0" borderId="17" xfId="0" applyFont="1" applyBorder="1" applyAlignment="1" applyProtection="1">
      <alignment vertical="top" wrapText="1"/>
      <protection locked="0"/>
    </xf>
    <xf numFmtId="0" fontId="8" fillId="5" borderId="17" xfId="0" applyFont="1" applyFill="1" applyBorder="1" applyAlignment="1">
      <alignment horizontal="left" vertical="top" wrapText="1"/>
    </xf>
    <xf numFmtId="0" fontId="8" fillId="5" borderId="0" xfId="0" applyFont="1" applyFill="1" applyAlignment="1">
      <alignment horizontal="left" vertical="top" wrapText="1"/>
    </xf>
    <xf numFmtId="0" fontId="8" fillId="5" borderId="18" xfId="0" applyFont="1" applyFill="1" applyBorder="1" applyAlignment="1">
      <alignment horizontal="left" vertical="top"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1"/>
      <protection locked="0" hidden="0"/>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top"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top"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top"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top"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top"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top"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top"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top"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border outline="0">
        <bottom style="thin">
          <color theme="0" tint="-0.34998626667073579"/>
        </bottom>
      </border>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twoCellAnchor editAs="oneCell">
    <xdr:from>
      <xdr:col>2</xdr:col>
      <xdr:colOff>80010</xdr:colOff>
      <xdr:row>39</xdr:row>
      <xdr:rowOff>30056</xdr:rowOff>
    </xdr:from>
    <xdr:to>
      <xdr:col>5</xdr:col>
      <xdr:colOff>513432</xdr:colOff>
      <xdr:row>48</xdr:row>
      <xdr:rowOff>133350</xdr:rowOff>
    </xdr:to>
    <xdr:pic>
      <xdr:nvPicPr>
        <xdr:cNvPr id="4" name="Imagen 3">
          <a:extLst>
            <a:ext uri="{FF2B5EF4-FFF2-40B4-BE49-F238E27FC236}">
              <a16:creationId xmlns:a16="http://schemas.microsoft.com/office/drawing/2014/main" id="{941FEE93-8E1B-DDDD-DCA9-BFA3430183F9}"/>
            </a:ext>
          </a:extLst>
        </xdr:cNvPr>
        <xdr:cNvPicPr>
          <a:picLocks noChangeAspect="1"/>
        </xdr:cNvPicPr>
      </xdr:nvPicPr>
      <xdr:blipFill>
        <a:blip xmlns:r="http://schemas.openxmlformats.org/officeDocument/2006/relationships" r:embed="rId2"/>
        <a:stretch>
          <a:fillRect/>
        </a:stretch>
      </xdr:blipFill>
      <xdr:spPr>
        <a:xfrm>
          <a:off x="2186093" y="13544973"/>
          <a:ext cx="3238006" cy="17648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29" totalsRowShown="0" headerRowDxfId="1" dataDxfId="0" headerRowBorderDxfId="14" tableBorderDxfId="13" totalsRowBorderDxfId="12">
  <tableColumns count="10">
    <tableColumn id="1" xr3:uid="{00000000-0010-0000-0000-000001000000}" name="Producto" dataDxfId="11"/>
    <tableColumn id="2" xr3:uid="{00000000-0010-0000-0000-000002000000}" name="Indicador" dataDxfId="10"/>
    <tableColumn id="3" xr3:uid="{00000000-0010-0000-0000-000003000000}" name="Física_x000a_(A)" dataDxfId="9"/>
    <tableColumn id="4" xr3:uid="{00000000-0010-0000-0000-000004000000}" name="Financiera_x000a_(B)" dataDxfId="8"/>
    <tableColumn id="9" xr3:uid="{00000000-0010-0000-0000-000009000000}" name="Física_x000a_(C)" dataDxfId="7"/>
    <tableColumn id="10" xr3:uid="{00000000-0010-0000-0000-00000A000000}" name="Financiera_x000a_(D)" dataDxfId="6"/>
    <tableColumn id="5" xr3:uid="{00000000-0010-0000-0000-000005000000}" name="Física _x000a_(E)" dataDxfId="5"/>
    <tableColumn id="6" xr3:uid="{00000000-0010-0000-0000-000006000000}" name="Financiera _x000a_ (F)" dataDxfId="4"/>
    <tableColumn id="7" xr3:uid="{00000000-0010-0000-0000-000007000000}" name="Física _x000a_(%)_x000a_ G=E/C" dataDxfId="3">
      <calculatedColumnFormula>+Tabla1[Física 
(E)]/Tabla1[Física
(C)]</calculatedColumnFormula>
    </tableColumn>
    <tableColumn id="8" xr3:uid="{00000000-0010-0000-0000-000008000000}" name="Financiero _x000a_(%) _x000a_H=F/D" dataDxfId="2">
      <calculatedColumnFormula>+Tabla1[Financiera 
 (F)]/Tabla1[Financiera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tabSelected="1" topLeftCell="A33" zoomScale="72" zoomScaleNormal="72" workbookViewId="0">
      <selection activeCell="L40" sqref="L40"/>
    </sheetView>
  </sheetViews>
  <sheetFormatPr baseColWidth="10" defaultRowHeight="14.4" x14ac:dyDescent="0.3"/>
  <cols>
    <col min="1" max="1" width="18.109375" style="4" customWidth="1"/>
    <col min="2" max="3" width="12.6640625" style="4" customWidth="1"/>
    <col min="4" max="4" width="15.5546875" style="4" customWidth="1"/>
    <col min="5" max="6" width="12.6640625" style="4" customWidth="1"/>
    <col min="7" max="7" width="11.21875" style="4" customWidth="1"/>
    <col min="8" max="8" width="9.5546875" style="4" hidden="1" customWidth="1"/>
    <col min="9" max="9" width="9.6640625" style="4" customWidth="1"/>
    <col min="10" max="10" width="12.6640625" style="4" customWidth="1"/>
    <col min="11" max="11" width="11.44140625" style="4"/>
    <col min="12" max="12" width="15.109375" style="13" bestFit="1" customWidth="1"/>
  </cols>
  <sheetData>
    <row r="1" spans="1:11" ht="21.6" thickBot="1" x14ac:dyDescent="0.35">
      <c r="A1" s="7"/>
      <c r="B1" s="29" t="s">
        <v>67</v>
      </c>
      <c r="C1" s="30"/>
      <c r="D1" s="30"/>
      <c r="E1" s="30"/>
      <c r="F1" s="30"/>
      <c r="G1" s="30"/>
      <c r="H1" s="30"/>
      <c r="I1" s="30"/>
      <c r="J1" s="31"/>
      <c r="K1" s="1"/>
    </row>
    <row r="2" spans="1:11" ht="21.6" thickBot="1" x14ac:dyDescent="0.35">
      <c r="A2" s="8"/>
      <c r="B2" s="32" t="s">
        <v>0</v>
      </c>
      <c r="C2" s="33"/>
      <c r="D2" s="32" t="s">
        <v>1</v>
      </c>
      <c r="E2" s="34"/>
      <c r="F2" s="34"/>
      <c r="G2" s="33"/>
      <c r="H2" s="35"/>
      <c r="I2" s="2" t="s">
        <v>2</v>
      </c>
      <c r="J2" s="3" t="s">
        <v>3</v>
      </c>
      <c r="K2" s="1"/>
    </row>
    <row r="3" spans="1:11" ht="21.6" thickBot="1" x14ac:dyDescent="0.35">
      <c r="A3" s="9"/>
      <c r="B3" s="36" t="s">
        <v>4</v>
      </c>
      <c r="C3" s="37"/>
      <c r="D3" s="36"/>
      <c r="E3" s="37"/>
      <c r="F3" s="37"/>
      <c r="G3" s="37"/>
      <c r="H3" s="38"/>
      <c r="I3" s="11">
        <v>43552</v>
      </c>
      <c r="J3" s="12">
        <v>0</v>
      </c>
      <c r="K3" s="1"/>
    </row>
    <row r="4" spans="1:11" x14ac:dyDescent="0.3">
      <c r="A4" s="39"/>
      <c r="B4" s="40"/>
      <c r="C4" s="40"/>
      <c r="D4" s="41"/>
      <c r="E4" s="41"/>
      <c r="F4" s="41"/>
      <c r="G4" s="41"/>
      <c r="H4" s="41"/>
      <c r="I4" s="40"/>
      <c r="J4" s="42"/>
      <c r="K4" s="1"/>
    </row>
    <row r="5" spans="1:11" ht="3" customHeight="1" x14ac:dyDescent="0.3">
      <c r="A5" s="26"/>
      <c r="B5" s="27"/>
      <c r="C5" s="27"/>
      <c r="D5" s="27"/>
      <c r="E5" s="27"/>
      <c r="F5" s="27"/>
      <c r="G5" s="27"/>
      <c r="H5" s="27"/>
      <c r="I5" s="27"/>
      <c r="J5" s="28"/>
      <c r="K5" s="1"/>
    </row>
    <row r="6" spans="1:11" ht="15.6" x14ac:dyDescent="0.3">
      <c r="A6" s="43" t="s">
        <v>5</v>
      </c>
      <c r="B6" s="44"/>
      <c r="C6" s="44"/>
      <c r="D6" s="44"/>
      <c r="E6" s="44"/>
      <c r="F6" s="44"/>
      <c r="G6" s="44"/>
      <c r="H6" s="44"/>
      <c r="I6" s="44"/>
      <c r="J6" s="45"/>
      <c r="K6" s="1"/>
    </row>
    <row r="7" spans="1:11" ht="15.6" x14ac:dyDescent="0.3">
      <c r="A7" s="46" t="s">
        <v>6</v>
      </c>
      <c r="B7" s="47"/>
      <c r="C7" s="47"/>
      <c r="D7" s="47"/>
      <c r="E7" s="47"/>
      <c r="F7" s="47"/>
      <c r="G7" s="47"/>
      <c r="H7" s="47"/>
      <c r="I7" s="47"/>
      <c r="J7" s="48"/>
      <c r="K7" s="1"/>
    </row>
    <row r="8" spans="1:11" x14ac:dyDescent="0.3">
      <c r="A8" s="49" t="s">
        <v>7</v>
      </c>
      <c r="B8" s="50" t="s">
        <v>48</v>
      </c>
      <c r="C8" s="51"/>
      <c r="D8" s="51"/>
      <c r="E8" s="51"/>
      <c r="F8" s="51"/>
      <c r="G8" s="51"/>
      <c r="H8" s="51"/>
      <c r="I8" s="51"/>
      <c r="J8" s="52"/>
      <c r="K8" s="1"/>
    </row>
    <row r="9" spans="1:11" ht="15" customHeight="1" x14ac:dyDescent="0.3">
      <c r="A9" s="53" t="s">
        <v>36</v>
      </c>
      <c r="B9" s="50" t="s">
        <v>49</v>
      </c>
      <c r="C9" s="51"/>
      <c r="D9" s="51"/>
      <c r="E9" s="51"/>
      <c r="F9" s="51"/>
      <c r="G9" s="51"/>
      <c r="H9" s="51"/>
      <c r="I9" s="51"/>
      <c r="J9" s="52"/>
      <c r="K9" s="1"/>
    </row>
    <row r="10" spans="1:11" x14ac:dyDescent="0.3">
      <c r="A10" s="53" t="s">
        <v>37</v>
      </c>
      <c r="B10" s="50" t="s">
        <v>53</v>
      </c>
      <c r="C10" s="51"/>
      <c r="D10" s="51"/>
      <c r="E10" s="51"/>
      <c r="F10" s="51"/>
      <c r="G10" s="51"/>
      <c r="H10" s="51"/>
      <c r="I10" s="51"/>
      <c r="J10" s="52"/>
      <c r="K10" s="1"/>
    </row>
    <row r="11" spans="1:11" ht="83.4" customHeight="1" x14ac:dyDescent="0.3">
      <c r="A11" s="49" t="s">
        <v>8</v>
      </c>
      <c r="B11" s="50" t="s">
        <v>52</v>
      </c>
      <c r="C11" s="51"/>
      <c r="D11" s="51"/>
      <c r="E11" s="51"/>
      <c r="F11" s="51"/>
      <c r="G11" s="51"/>
      <c r="H11" s="51"/>
      <c r="I11" s="51"/>
      <c r="J11" s="52"/>
    </row>
    <row r="12" spans="1:11" ht="66" customHeight="1" x14ac:dyDescent="0.3">
      <c r="A12" s="49" t="s">
        <v>9</v>
      </c>
      <c r="B12" s="50" t="s">
        <v>54</v>
      </c>
      <c r="C12" s="51"/>
      <c r="D12" s="51"/>
      <c r="E12" s="51"/>
      <c r="F12" s="51"/>
      <c r="G12" s="51"/>
      <c r="H12" s="51"/>
      <c r="I12" s="51"/>
      <c r="J12" s="52"/>
    </row>
    <row r="13" spans="1:11" ht="15.6" x14ac:dyDescent="0.3">
      <c r="A13" s="43" t="s">
        <v>10</v>
      </c>
      <c r="B13" s="44"/>
      <c r="C13" s="44"/>
      <c r="D13" s="44"/>
      <c r="E13" s="44"/>
      <c r="F13" s="44"/>
      <c r="G13" s="44"/>
      <c r="H13" s="44"/>
      <c r="I13" s="44"/>
      <c r="J13" s="45"/>
    </row>
    <row r="14" spans="1:11" ht="27.75" customHeight="1" x14ac:dyDescent="0.3">
      <c r="A14" s="49" t="s">
        <v>11</v>
      </c>
      <c r="B14" s="54">
        <v>1</v>
      </c>
      <c r="C14" s="55" t="str">
        <f>IFERROR(VLOOKUP(B14,'[1]Validacion datos'!A2:B5,2,FALSE),"")</f>
        <v>DESARROLLO INSTITUCIONAL</v>
      </c>
      <c r="D14" s="55"/>
      <c r="E14" s="55"/>
      <c r="F14" s="55"/>
      <c r="G14" s="55"/>
      <c r="H14" s="55"/>
      <c r="I14" s="55"/>
      <c r="J14" s="55"/>
    </row>
    <row r="15" spans="1:11" ht="26.25" customHeight="1" x14ac:dyDescent="0.3">
      <c r="A15" s="49" t="s">
        <v>12</v>
      </c>
      <c r="B15" s="56">
        <v>1.4</v>
      </c>
      <c r="C15" s="55" t="str">
        <f>IFERROR(VLOOKUP(B15,'[1]Validacion datos'!A8:B26,2,FALSE),"")</f>
        <v>Seguridad y convivencia pacífica</v>
      </c>
      <c r="D15" s="55"/>
      <c r="E15" s="55"/>
      <c r="F15" s="55"/>
      <c r="G15" s="55"/>
      <c r="H15" s="55"/>
      <c r="I15" s="55"/>
      <c r="J15" s="55"/>
    </row>
    <row r="16" spans="1:11" x14ac:dyDescent="0.3">
      <c r="A16" s="49" t="s">
        <v>13</v>
      </c>
      <c r="B16" s="56" t="s">
        <v>50</v>
      </c>
      <c r="C16" s="57" t="str">
        <f>IFERROR(VLOOKUP(B16,'[1]Validacion datos'!D8:E64,2,FALSE),"")</f>
        <v>Garantizar la defensa de los intereses nacionales en los espacios terrestre, marítimo y aéreo</v>
      </c>
      <c r="D16" s="57"/>
      <c r="E16" s="57"/>
      <c r="F16" s="57"/>
      <c r="G16" s="57"/>
      <c r="H16" s="57"/>
      <c r="I16" s="57"/>
      <c r="J16" s="57"/>
    </row>
    <row r="17" spans="1:13" ht="13.8" customHeight="1" x14ac:dyDescent="0.3">
      <c r="A17" s="43" t="s">
        <v>14</v>
      </c>
      <c r="B17" s="44"/>
      <c r="C17" s="44"/>
      <c r="D17" s="44"/>
      <c r="E17" s="44"/>
      <c r="F17" s="44"/>
      <c r="G17" s="44"/>
      <c r="H17" s="44"/>
      <c r="I17" s="44"/>
      <c r="J17" s="45"/>
    </row>
    <row r="18" spans="1:13" ht="28.8" hidden="1" customHeight="1" x14ac:dyDescent="0.3">
      <c r="A18" s="49" t="s">
        <v>15</v>
      </c>
      <c r="B18" s="58" t="s">
        <v>59</v>
      </c>
      <c r="C18" s="58"/>
      <c r="D18" s="58"/>
      <c r="E18" s="58"/>
      <c r="F18" s="58"/>
      <c r="G18" s="58"/>
      <c r="H18" s="58"/>
      <c r="I18" s="58"/>
      <c r="J18" s="59"/>
    </row>
    <row r="19" spans="1:13" ht="44.25" customHeight="1" x14ac:dyDescent="0.3">
      <c r="A19" s="60" t="s">
        <v>16</v>
      </c>
      <c r="B19" s="58" t="s">
        <v>60</v>
      </c>
      <c r="C19" s="58"/>
      <c r="D19" s="58"/>
      <c r="E19" s="58"/>
      <c r="F19" s="58"/>
      <c r="G19" s="58"/>
      <c r="H19" s="58"/>
      <c r="I19" s="58"/>
      <c r="J19" s="59"/>
    </row>
    <row r="20" spans="1:13" ht="34.5" customHeight="1" x14ac:dyDescent="0.3">
      <c r="A20" s="60" t="s">
        <v>17</v>
      </c>
      <c r="B20" s="58" t="s">
        <v>51</v>
      </c>
      <c r="C20" s="58"/>
      <c r="D20" s="58"/>
      <c r="E20" s="58"/>
      <c r="F20" s="58"/>
      <c r="G20" s="58"/>
      <c r="H20" s="58"/>
      <c r="I20" s="58"/>
      <c r="J20" s="59"/>
    </row>
    <row r="21" spans="1:13" ht="35.25" customHeight="1" x14ac:dyDescent="0.3">
      <c r="A21" s="60" t="s">
        <v>38</v>
      </c>
      <c r="B21" s="61" t="s">
        <v>61</v>
      </c>
      <c r="C21" s="61"/>
      <c r="D21" s="61"/>
      <c r="E21" s="61"/>
      <c r="F21" s="61"/>
      <c r="G21" s="61"/>
      <c r="H21" s="61"/>
      <c r="I21" s="61"/>
      <c r="J21" s="62"/>
      <c r="K21" s="1"/>
    </row>
    <row r="22" spans="1:13" ht="15.6" x14ac:dyDescent="0.3">
      <c r="A22" s="43" t="s">
        <v>18</v>
      </c>
      <c r="B22" s="44"/>
      <c r="C22" s="44"/>
      <c r="D22" s="44"/>
      <c r="E22" s="44"/>
      <c r="F22" s="44"/>
      <c r="G22" s="44"/>
      <c r="H22" s="44"/>
      <c r="I22" s="44"/>
      <c r="J22" s="45"/>
    </row>
    <row r="23" spans="1:13" ht="15.6" x14ac:dyDescent="0.3">
      <c r="A23" s="46" t="s">
        <v>19</v>
      </c>
      <c r="B23" s="47"/>
      <c r="C23" s="47"/>
      <c r="D23" s="47"/>
      <c r="E23" s="47"/>
      <c r="F23" s="47"/>
      <c r="G23" s="47"/>
      <c r="H23" s="47"/>
      <c r="I23" s="47"/>
      <c r="J23" s="48"/>
      <c r="K23" s="1"/>
    </row>
    <row r="24" spans="1:13" ht="15" customHeight="1" x14ac:dyDescent="0.3">
      <c r="A24" s="63" t="s">
        <v>20</v>
      </c>
      <c r="B24" s="64"/>
      <c r="C24" s="65" t="s">
        <v>21</v>
      </c>
      <c r="D24" s="66"/>
      <c r="E24" s="66"/>
      <c r="F24" s="66" t="s">
        <v>22</v>
      </c>
      <c r="G24" s="66"/>
      <c r="H24" s="64"/>
      <c r="I24" s="65" t="s">
        <v>23</v>
      </c>
      <c r="J24" s="67"/>
    </row>
    <row r="25" spans="1:13" x14ac:dyDescent="0.3">
      <c r="A25" s="68">
        <v>1203553596</v>
      </c>
      <c r="B25" s="69"/>
      <c r="C25" s="70">
        <v>1158806852</v>
      </c>
      <c r="D25" s="71"/>
      <c r="E25" s="72"/>
      <c r="F25" s="70">
        <v>476000502.64999998</v>
      </c>
      <c r="G25" s="71"/>
      <c r="H25" s="72"/>
      <c r="I25" s="73">
        <f>+F25/C25</f>
        <v>0.41076776671493137</v>
      </c>
      <c r="J25" s="74"/>
    </row>
    <row r="26" spans="1:13" ht="15.6" x14ac:dyDescent="0.3">
      <c r="A26" s="46" t="s">
        <v>24</v>
      </c>
      <c r="B26" s="47"/>
      <c r="C26" s="47"/>
      <c r="D26" s="47"/>
      <c r="E26" s="47"/>
      <c r="F26" s="47"/>
      <c r="G26" s="47"/>
      <c r="H26" s="47"/>
      <c r="I26" s="47"/>
      <c r="J26" s="48"/>
      <c r="K26" s="1"/>
    </row>
    <row r="27" spans="1:13" x14ac:dyDescent="0.3">
      <c r="A27" s="75"/>
      <c r="B27" s="76"/>
      <c r="C27" s="77" t="s">
        <v>47</v>
      </c>
      <c r="D27" s="24"/>
      <c r="E27" s="77" t="s">
        <v>63</v>
      </c>
      <c r="F27" s="24"/>
      <c r="G27" s="77" t="s">
        <v>64</v>
      </c>
      <c r="H27" s="77"/>
      <c r="I27" s="77" t="s">
        <v>25</v>
      </c>
      <c r="J27" s="25"/>
    </row>
    <row r="28" spans="1:13" ht="41.4" x14ac:dyDescent="0.3">
      <c r="A28" s="78" t="s">
        <v>26</v>
      </c>
      <c r="B28" s="79" t="s">
        <v>27</v>
      </c>
      <c r="C28" s="79" t="s">
        <v>39</v>
      </c>
      <c r="D28" s="79" t="s">
        <v>40</v>
      </c>
      <c r="E28" s="79" t="s">
        <v>41</v>
      </c>
      <c r="F28" s="79" t="s">
        <v>42</v>
      </c>
      <c r="G28" s="79" t="s">
        <v>43</v>
      </c>
      <c r="H28" s="79" t="s">
        <v>44</v>
      </c>
      <c r="I28" s="79" t="s">
        <v>45</v>
      </c>
      <c r="J28" s="80" t="s">
        <v>46</v>
      </c>
      <c r="M28" s="16"/>
    </row>
    <row r="29" spans="1:13" ht="72" x14ac:dyDescent="0.3">
      <c r="A29" s="5" t="s">
        <v>56</v>
      </c>
      <c r="B29" s="6" t="s">
        <v>57</v>
      </c>
      <c r="C29" s="81">
        <v>26919172</v>
      </c>
      <c r="D29" s="81">
        <v>1203553596</v>
      </c>
      <c r="E29" s="81">
        <v>11460111</v>
      </c>
      <c r="F29" s="81">
        <v>497428702</v>
      </c>
      <c r="G29" s="82">
        <v>16647230</v>
      </c>
      <c r="H29" s="81">
        <v>476000502.64999998</v>
      </c>
      <c r="I29" s="83">
        <f>+Tabla1[Física 
(E)]/Tabla1[Física
(C)]</f>
        <v>1.4526238009387518</v>
      </c>
      <c r="J29" s="84">
        <f>+Tabla1[Financiera 
 (F)]/Tabla1[Financiera
(D)]</f>
        <v>0.95692206890385667</v>
      </c>
    </row>
    <row r="30" spans="1:13" ht="15.6" x14ac:dyDescent="0.3">
      <c r="A30" s="43" t="s">
        <v>28</v>
      </c>
      <c r="B30" s="44"/>
      <c r="C30" s="44"/>
      <c r="D30" s="44"/>
      <c r="E30" s="44"/>
      <c r="F30" s="44"/>
      <c r="G30" s="44"/>
      <c r="H30" s="44"/>
      <c r="I30" s="44"/>
      <c r="J30" s="45"/>
      <c r="M30" s="17"/>
    </row>
    <row r="31" spans="1:13" ht="15.6" x14ac:dyDescent="0.3">
      <c r="A31" s="46" t="s">
        <v>29</v>
      </c>
      <c r="B31" s="47"/>
      <c r="C31" s="47"/>
      <c r="D31" s="47"/>
      <c r="E31" s="47"/>
      <c r="F31" s="47"/>
      <c r="G31" s="47"/>
      <c r="H31" s="47"/>
      <c r="I31" s="47"/>
      <c r="J31" s="48"/>
      <c r="K31" s="1"/>
    </row>
    <row r="32" spans="1:13" x14ac:dyDescent="0.3">
      <c r="A32" s="85" t="s">
        <v>30</v>
      </c>
      <c r="B32" s="58" t="s">
        <v>58</v>
      </c>
      <c r="C32" s="58"/>
      <c r="D32" s="58"/>
      <c r="E32" s="58"/>
      <c r="F32" s="58"/>
      <c r="G32" s="58"/>
      <c r="H32" s="58"/>
      <c r="I32" s="58"/>
      <c r="J32" s="59"/>
    </row>
    <row r="33" spans="1:13" ht="40.200000000000003" customHeight="1" x14ac:dyDescent="0.3">
      <c r="A33" s="85" t="s">
        <v>31</v>
      </c>
      <c r="B33" s="58" t="s">
        <v>55</v>
      </c>
      <c r="C33" s="58"/>
      <c r="D33" s="58"/>
      <c r="E33" s="58"/>
      <c r="F33" s="58"/>
      <c r="G33" s="58"/>
      <c r="H33" s="58"/>
      <c r="I33" s="58"/>
      <c r="J33" s="59"/>
    </row>
    <row r="34" spans="1:13" ht="105.75" customHeight="1" x14ac:dyDescent="0.3">
      <c r="A34" s="85" t="s">
        <v>32</v>
      </c>
      <c r="B34" s="58" t="s">
        <v>65</v>
      </c>
      <c r="C34" s="58"/>
      <c r="D34" s="58"/>
      <c r="E34" s="58"/>
      <c r="F34" s="58"/>
      <c r="G34" s="58"/>
      <c r="H34" s="58"/>
      <c r="I34" s="58"/>
      <c r="J34" s="59"/>
    </row>
    <row r="35" spans="1:13" ht="50.25" customHeight="1" x14ac:dyDescent="0.3">
      <c r="A35" s="85" t="s">
        <v>33</v>
      </c>
      <c r="B35" s="58" t="s">
        <v>66</v>
      </c>
      <c r="C35" s="58"/>
      <c r="D35" s="58"/>
      <c r="E35" s="58"/>
      <c r="F35" s="58"/>
      <c r="G35" s="58"/>
      <c r="H35" s="58"/>
      <c r="I35" s="58"/>
      <c r="J35" s="59"/>
      <c r="M35" s="14"/>
    </row>
    <row r="36" spans="1:13" ht="15.6" x14ac:dyDescent="0.3">
      <c r="A36" s="43" t="s">
        <v>34</v>
      </c>
      <c r="B36" s="44"/>
      <c r="C36" s="44"/>
      <c r="D36" s="44"/>
      <c r="E36" s="44"/>
      <c r="F36" s="44"/>
      <c r="G36" s="44"/>
      <c r="H36" s="44"/>
      <c r="I36" s="44"/>
      <c r="J36" s="45"/>
    </row>
    <row r="37" spans="1:13" ht="15.6" x14ac:dyDescent="0.3">
      <c r="A37" s="86" t="s">
        <v>35</v>
      </c>
      <c r="B37" s="87"/>
      <c r="C37" s="87"/>
      <c r="D37" s="87"/>
      <c r="E37" s="87"/>
      <c r="F37" s="87"/>
      <c r="G37" s="87"/>
      <c r="H37" s="87"/>
      <c r="I37" s="87"/>
      <c r="J37" s="88"/>
      <c r="K37" s="1"/>
    </row>
    <row r="38" spans="1:13" ht="51" customHeight="1" x14ac:dyDescent="0.3">
      <c r="A38" s="21" t="s">
        <v>62</v>
      </c>
      <c r="B38" s="22"/>
      <c r="C38" s="22"/>
      <c r="D38" s="22"/>
      <c r="E38" s="22"/>
      <c r="F38" s="22"/>
      <c r="G38" s="22"/>
      <c r="H38" s="22"/>
      <c r="I38" s="22"/>
      <c r="J38" s="23"/>
    </row>
    <row r="39" spans="1:13" ht="18.75" customHeight="1" x14ac:dyDescent="0.3">
      <c r="A39" s="10"/>
      <c r="B39" s="10"/>
      <c r="C39" s="10"/>
      <c r="D39" s="10"/>
      <c r="E39" s="10"/>
      <c r="F39" s="10"/>
      <c r="G39" s="10"/>
      <c r="H39" s="10"/>
      <c r="I39" s="10"/>
      <c r="J39" s="10"/>
    </row>
    <row r="40" spans="1:13" ht="16.5" customHeight="1" x14ac:dyDescent="0.3">
      <c r="A40" s="15"/>
      <c r="B40" s="15"/>
      <c r="C40" s="15"/>
      <c r="D40" s="15"/>
      <c r="E40" s="15"/>
      <c r="F40" s="15"/>
      <c r="G40" s="15"/>
      <c r="H40" s="15"/>
      <c r="I40" s="15"/>
      <c r="J40" s="15"/>
    </row>
    <row r="41" spans="1:13" ht="15.6" x14ac:dyDescent="0.3">
      <c r="A41" s="18"/>
      <c r="B41" s="18"/>
      <c r="C41" s="18"/>
      <c r="G41" s="19"/>
      <c r="H41" s="19"/>
      <c r="I41" s="19"/>
      <c r="J41" s="19"/>
    </row>
    <row r="42" spans="1:13" x14ac:dyDescent="0.3">
      <c r="G42" s="20"/>
      <c r="H42" s="20"/>
      <c r="I42" s="20"/>
      <c r="J42" s="20"/>
    </row>
    <row r="43" spans="1:13" x14ac:dyDescent="0.3">
      <c r="G43" s="20"/>
      <c r="H43" s="20"/>
      <c r="I43" s="20"/>
      <c r="J43" s="20"/>
    </row>
  </sheetData>
  <mergeCells count="51">
    <mergeCell ref="B8:J8"/>
    <mergeCell ref="B11:J11"/>
    <mergeCell ref="B12:J12"/>
    <mergeCell ref="A13:J13"/>
    <mergeCell ref="C14:J14"/>
    <mergeCell ref="B9:J9"/>
    <mergeCell ref="B10:J10"/>
    <mergeCell ref="A5:J5"/>
    <mergeCell ref="A6:J6"/>
    <mergeCell ref="A7:J7"/>
    <mergeCell ref="B1:J1"/>
    <mergeCell ref="B2:C2"/>
    <mergeCell ref="D2:H2"/>
    <mergeCell ref="B3:C3"/>
    <mergeCell ref="D3:H3"/>
    <mergeCell ref="A4:J4"/>
    <mergeCell ref="B32:J32"/>
    <mergeCell ref="B33:J33"/>
    <mergeCell ref="B34:J34"/>
    <mergeCell ref="B35:J35"/>
    <mergeCell ref="A25:B25"/>
    <mergeCell ref="I25:J25"/>
    <mergeCell ref="A26:J26"/>
    <mergeCell ref="C27:D27"/>
    <mergeCell ref="G27:H27"/>
    <mergeCell ref="I27:J27"/>
    <mergeCell ref="C25:E25"/>
    <mergeCell ref="F25:H25"/>
    <mergeCell ref="E27:F27"/>
    <mergeCell ref="A22:J22"/>
    <mergeCell ref="A23:J23"/>
    <mergeCell ref="A24:B24"/>
    <mergeCell ref="I24:J24"/>
    <mergeCell ref="C24:E24"/>
    <mergeCell ref="F24:H24"/>
    <mergeCell ref="C15:J15"/>
    <mergeCell ref="A41:C41"/>
    <mergeCell ref="G41:J41"/>
    <mergeCell ref="G42:J42"/>
    <mergeCell ref="G43:J43"/>
    <mergeCell ref="A36:J36"/>
    <mergeCell ref="A37:J37"/>
    <mergeCell ref="A38:J38"/>
    <mergeCell ref="C16:J16"/>
    <mergeCell ref="A17:J17"/>
    <mergeCell ref="B18:J18"/>
    <mergeCell ref="B19:J19"/>
    <mergeCell ref="B20:J20"/>
    <mergeCell ref="B21:J21"/>
    <mergeCell ref="A30:J30"/>
    <mergeCell ref="A31:J31"/>
  </mergeCells>
  <phoneticPr fontId="22" type="noConversion"/>
  <dataValidations xWindow="1062" yWindow="428" count="16">
    <dataValidation allowBlank="1" showInputMessage="1" showErrorMessage="1" prompt="Monto ejecutado en el trimestre" sqref="H28:H29" xr:uid="{00000000-0002-0000-0000-000000000000}"/>
    <dataValidation allowBlank="1" showInputMessage="1" showErrorMessage="1" prompt="Meta alcanzada en el trimestre" sqref="G28:G29" xr:uid="{00000000-0002-0000-0000-000001000000}"/>
    <dataValidation allowBlank="1" showInputMessage="1" showErrorMessage="1" prompt="Monto presupuestado para el producto" sqref="D28:D29 E29:F29 F28" xr:uid="{00000000-0002-0000-0000-000002000000}"/>
    <dataValidation allowBlank="1" showInputMessage="1" showErrorMessage="1" prompt="Meta anual del indicador" sqref="C28:C29 E28" xr:uid="{00000000-0002-0000-0000-000003000000}"/>
    <dataValidation allowBlank="1" showInputMessage="1" showErrorMessage="1" prompt="Nombre del indicador" sqref="B28:B29" xr:uid="{00000000-0002-0000-0000-000004000000}"/>
    <dataValidation allowBlank="1" showInputMessage="1" showErrorMessage="1" prompt="Nombre de cada producto" sqref="A28:A29"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8:J39" xr:uid="{00000000-0002-0000-0000-000008000000}"/>
    <dataValidation allowBlank="1" showInputMessage="1" showErrorMessage="1" prompt="De existir desvío, explicar razones." sqref="B35:J35" xr:uid="{00000000-0002-0000-0000-000009000000}"/>
    <dataValidation allowBlank="1" showInputMessage="1" showErrorMessage="1" prompt="1. Describir lo plasmado en el presupuesto_x000a_2. Describir lo alcanzado en términos financieros y de producción " sqref="B34:J34" xr:uid="{00000000-0002-0000-0000-00000A000000}"/>
    <dataValidation allowBlank="1" showInputMessage="1" showErrorMessage="1" prompt="¿En qué consiste el producto? su objetivo" sqref="B33:J33" xr:uid="{00000000-0002-0000-0000-00000B000000}"/>
    <dataValidation allowBlank="1" showInputMessage="1" showErrorMessage="1" prompt="Nombre del producto" sqref="B32:J32" xr:uid="{00000000-0002-0000-0000-00000C000000}"/>
    <dataValidation allowBlank="1" showInputMessage="1" showErrorMessage="1" prompt="¿A quién va dirigido el programa?, ¿qué característica tiene esta población que requiere ser beneficiada?" sqref="B20:J20" xr:uid="{00000000-0002-0000-0000-00000D000000}"/>
    <dataValidation allowBlank="1" showInputMessage="1" prompt="Nombre del capítulo" sqref="B8:J10" xr:uid="{00000000-0002-0000-0000-00000E000000}"/>
    <dataValidation allowBlank="1" sqref="A8" xr:uid="{00000000-0002-0000-0000-00000F000000}"/>
  </dataValidations>
  <pageMargins left="0.70866141732283472" right="0.70866141732283472" top="0.74803149606299213" bottom="0.74803149606299213" header="0.31496062992125984" footer="0.31496062992125984"/>
  <pageSetup scale="7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HP</cp:lastModifiedBy>
  <cp:lastPrinted>2022-10-20T15:23:38Z</cp:lastPrinted>
  <dcterms:created xsi:type="dcterms:W3CDTF">2021-03-22T15:50:10Z</dcterms:created>
  <dcterms:modified xsi:type="dcterms:W3CDTF">2022-10-20T15:23:42Z</dcterms:modified>
</cp:coreProperties>
</file>