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showInkAnnotation="0"/>
  <mc:AlternateContent xmlns:mc="http://schemas.openxmlformats.org/markup-compatibility/2006">
    <mc:Choice Requires="x15">
      <x15ac:absPath xmlns:x15ac="http://schemas.microsoft.com/office/spreadsheetml/2010/11/ac" url="D:\copia de seguridad Juan jose 14-12-21\escritorio\Mis Documentos\1.4 Transparencia OAI\3. Informe de Evaluacion Meta Fisica-Financ (OAI)\"/>
    </mc:Choice>
  </mc:AlternateContent>
  <bookViews>
    <workbookView xWindow="0" yWindow="0" windowWidth="19260" windowHeight="7320" tabRatio="840"/>
  </bookViews>
  <sheets>
    <sheet name="Indicativa Anual" sheetId="6" r:id="rId1"/>
  </sheets>
  <externalReferences>
    <externalReference r:id="rId2"/>
  </externalReferences>
  <definedNames>
    <definedName name="_xlnm.Print_Area" localSheetId="0">'Indicativa Anual'!$B$1:$K$46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0" i="6" l="1"/>
  <c r="J26" i="6"/>
  <c r="J30" i="6"/>
  <c r="D17" i="6" l="1"/>
  <c r="D16" i="6"/>
  <c r="D15" i="6"/>
</calcChain>
</file>

<file path=xl/sharedStrings.xml><?xml version="1.0" encoding="utf-8"?>
<sst xmlns="http://schemas.openxmlformats.org/spreadsheetml/2006/main" count="72" uniqueCount="72">
  <si>
    <t>Código</t>
  </si>
  <si>
    <t>Documento Relacionado</t>
  </si>
  <si>
    <t>Fecha Versión</t>
  </si>
  <si>
    <t>Versión</t>
  </si>
  <si>
    <t>DEC-FOR013</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</si>
  <si>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</si>
  <si>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</si>
  <si>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</si>
  <si>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</si>
  <si>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</si>
  <si>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</si>
  <si>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</si>
  <si>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</si>
  <si>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</si>
  <si>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</si>
  <si>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</si>
  <si>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</si>
  <si>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</si>
  <si>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</si>
  <si>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</si>
  <si>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</si>
  <si>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</si>
  <si>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</si>
  <si>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</si>
  <si>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</si>
  <si>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</si>
  <si>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</si>
  <si>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</si>
  <si>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</si>
  <si>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</si>
  <si>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</si>
  <si>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</si>
  <si>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</si>
  <si>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</si>
  <si>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</si>
  <si>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</si>
  <si>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</si>
  <si>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</si>
  <si>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</si>
  <si>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</si>
  <si>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t>Física
(C)</t>
  </si>
  <si>
    <t>Financiera
(D)</t>
  </si>
  <si>
    <t>Física 
(E)</t>
  </si>
  <si>
    <t>Financiera 
 (F)</t>
  </si>
  <si>
    <t>Física 
(%)
 G=E/C</t>
  </si>
  <si>
    <t>Financiero 
(%) 
H=F/D</t>
  </si>
  <si>
    <t xml:space="preserve"> Presupuesto Anual</t>
  </si>
  <si>
    <t>0203 MINISTERIO DE DEFENSA</t>
  </si>
  <si>
    <t>01 MINISTERIO DE DEFENSA</t>
  </si>
  <si>
    <t>1.4.1</t>
  </si>
  <si>
    <t>Defender la integridad territorial de la República Dominicana, ser celoso guardián de la soberanía, mantener la paz y el orden público y con ellos, ser el ingrediente primordial para crear las condiciones favorables al desarrollo de las actividades productivas de la nación en un clima de máxima seguridad; esto como es claro, en esfuerzo conjunto y coordinado con las instituciones militares que nacieron de su propio seno para vivir hermanadas y cónsonas con el concierto armónico de unas Fuerzas Armadas capaces y eficientes.</t>
  </si>
  <si>
    <t>Las Fuerzas Armadas es una institución integrada por hombres y mujeres calificadas y productivas, que participan armónicamente dentro de la sociedad, dándole la seguridad esperada, en defensa de la nación, al mínimo costo posible, mediante el desarrollo de un sistema eficiente que se caracteriza por la excelencia de nuestro trabajo basado en el apoyo de nuestros recursos humanos disciplinado.</t>
  </si>
  <si>
    <t>6046 - Servicio de seguridad aeroportuaria</t>
  </si>
  <si>
    <t>Cantidad de inspecciones realizadas en los diferentes aeropuertos del país.</t>
  </si>
  <si>
    <t>6046- Servicio de Seguridad Aeroportuaria</t>
  </si>
  <si>
    <t>11- Defensa Nacional</t>
  </si>
  <si>
    <t>Asimilado Militar, FARD</t>
  </si>
  <si>
    <t>Director de Planificación y Desarrollo</t>
  </si>
  <si>
    <t>Lic. Juan José Ureña</t>
  </si>
  <si>
    <t>I -Información Institucional</t>
  </si>
  <si>
    <t>01 CUERPO ESPECIALIZADO EN SEGURIDAD AEROPORTUARIA Y AVIACIÓN CIVIL, CESAC</t>
  </si>
  <si>
    <t>Realizar inspecciones de seguridad a pasajeros, tripulantes, empleados, aeronaves, vehículos, carga aérea e infraestructuras aeroportuaria, mediante la aplicación de normas, métodos y procedimientos, establecidos por la Organización de Aviación Civil Internacional (OACI).</t>
  </si>
  <si>
    <t>Población en general que utiliza las instalaciones aeroportuarias del país.</t>
  </si>
  <si>
    <t>Consiste en la aplicación de procedimientos de seguridad en las diferentes terminales aeroportuarias del país, para salvaguardar la aviación civil contra actos de interferencia ilícita.</t>
  </si>
  <si>
    <t>Programación Anual</t>
  </si>
  <si>
    <t>Aumentar la cantidad de inspecciones de seguridad en los aeropuertos del país de 26,919,172 para el 2022 a 28,930,901 para el año 2023, a fin de contribuir en la protección de la aviación civil contra actos de interferencia ilícita.</t>
  </si>
  <si>
    <t>Este informe contiene las actividades que fueron planificada para cada trimestre en el año 2023, aun no se ha realizado el reporte de logros, debido a que el organo rector DIGEPRES indicó que los cortes serian trimestrales, por lo que a partir del 1 de abril del 2023, sera que se informará sobre la ejecución fisica correspondiente al primer trimestre.</t>
  </si>
  <si>
    <t>Ejecución al 15/01/2023</t>
  </si>
  <si>
    <t>Programación Indicativa Anual de las Metas Físicas-Financieras</t>
  </si>
  <si>
    <t>No aplica</t>
  </si>
  <si>
    <t>Incorporación de dos aeropuertos al Centro de Comando y Control C-4 de la Sede Central.</t>
  </si>
  <si>
    <r>
      <rPr>
        <b/>
        <sz val="10"/>
        <rFont val="Calibri"/>
        <family val="2"/>
      </rPr>
      <t xml:space="preserve">Nota: </t>
    </r>
    <r>
      <rPr>
        <sz val="10"/>
        <rFont val="Calibri"/>
        <family val="2"/>
      </rPr>
      <t>Programación indicativa realizada el 15/01/2023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</si>
</sst>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dd/mm/yyyy;@"/>
    <numFmt numFmtId="166" formatCode="[$-10409]#,##0;\-#,##0"/>
    <numFmt numFmtId="167" formatCode="[$-10409]#,##0.00;\-#,##0.00"/>
    <numFmt numFmtId="168" formatCode="[$-10409]0.00%"/>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i/>
      <sz val="10"/>
      <color theme="1"/>
      <name val="Calibri"/>
      <family val="2"/>
      <scheme val="minor"/>
    </font>
    <font>
      <i/>
      <sz val="11"/>
      <color theme="1"/>
      <name val="Calibri"/>
      <family val="2"/>
      <scheme val="minor"/>
    </font>
    <font>
      <b/>
      <sz val="12"/>
      <name val="Calibri"/>
      <family val="2"/>
    </font>
    <font>
      <sz val="12"/>
      <color rgb="FF1673BA"/>
      <name val="Arial"/>
      <family val="2"/>
    </font>
    <font>
      <sz val="12"/>
      <name val="Calibri"/>
      <family val="2"/>
    </font>
    <font>
      <i/>
      <sz val="11"/>
      <name val="Calibri"/>
      <family val="2"/>
      <scheme val="minor"/>
    </font>
    <font>
      <b/>
      <sz val="10"/>
      <name val="Calibri"/>
      <family val="2"/>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FFF"/>
        <bgColor indexed="64"/>
      </patternFill>
    </fill>
  </fills>
  <borders count="5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1"/>
      </left>
      <right style="thin">
        <color theme="0" tint="-0.24994659260841701"/>
      </right>
      <top style="thin">
        <color theme="1"/>
      </top>
      <bottom style="thin">
        <color theme="0" tint="-0.24994659260841701"/>
      </bottom>
      <diagonal/>
    </border>
    <border>
      <left style="thin">
        <color theme="0" tint="-0.24994659260841701"/>
      </left>
      <right style="thin">
        <color theme="0" tint="-0.24994659260841701"/>
      </right>
      <top style="thin">
        <color theme="1"/>
      </top>
      <bottom style="thin">
        <color theme="0" tint="-0.24994659260841701"/>
      </bottom>
      <diagonal/>
    </border>
    <border>
      <left style="thin">
        <color theme="0" tint="-0.24994659260841701"/>
      </left>
      <right style="thin">
        <color theme="1"/>
      </right>
      <top style="thin">
        <color theme="1"/>
      </top>
      <bottom style="thin">
        <color theme="0" tint="-0.24994659260841701"/>
      </bottom>
      <diagonal/>
    </border>
    <border>
      <left style="thin">
        <color theme="1"/>
      </left>
      <right/>
      <top/>
      <bottom/>
      <diagonal/>
    </border>
    <border>
      <left/>
      <right style="thin">
        <color theme="1"/>
      </right>
      <top/>
      <bottom/>
      <diagonal/>
    </border>
    <border>
      <left style="thin">
        <color theme="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09">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7"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protection locked="0"/>
    </xf>
    <xf numFmtId="10" fontId="17" fillId="7" borderId="28" xfId="2" applyNumberFormat="1" applyFont="1" applyFill="1" applyBorder="1" applyAlignment="1" applyProtection="1">
      <alignment horizontal="center" vertical="center" wrapText="1" readingOrder="1"/>
      <protection locked="0"/>
    </xf>
    <xf numFmtId="168" fontId="17" fillId="7" borderId="25" xfId="0" applyNumberFormat="1" applyFont="1" applyFill="1" applyBorder="1" applyAlignment="1" applyProtection="1">
      <alignment horizontal="center" vertical="center" wrapText="1" readingOrder="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1" fillId="0" borderId="0" xfId="0" applyFont="1" applyBorder="1" applyAlignment="1" applyProtection="1">
      <alignment horizontal="left" vertical="center" wrapText="1"/>
      <protection locked="0"/>
    </xf>
    <xf numFmtId="165" fontId="6" fillId="0" borderId="12"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166" fontId="0" fillId="0" borderId="0" xfId="0" applyNumberFormat="1"/>
    <xf numFmtId="164" fontId="0" fillId="0" borderId="0" xfId="1" applyFont="1"/>
    <xf numFmtId="4" fontId="0" fillId="0" borderId="0" xfId="0" applyNumberFormat="1"/>
    <xf numFmtId="0" fontId="19" fillId="0" borderId="0" xfId="0" applyFont="1" applyAlignment="1">
      <alignment vertical="center"/>
    </xf>
    <xf numFmtId="0" fontId="23" fillId="10" borderId="0" xfId="0" applyFont="1" applyFill="1" applyAlignment="1">
      <alignment horizontal="left" vertical="center" wrapText="1"/>
    </xf>
    <xf numFmtId="9" fontId="0" fillId="0" borderId="0" xfId="2" applyFont="1"/>
    <xf numFmtId="3" fontId="17" fillId="0" borderId="28" xfId="0" applyNumberFormat="1" applyFont="1" applyBorder="1" applyAlignment="1" applyProtection="1">
      <alignment horizontal="center" vertical="center" wrapText="1" readingOrder="1"/>
      <protection locked="0"/>
    </xf>
    <xf numFmtId="0" fontId="9" fillId="0" borderId="37" xfId="0" applyFont="1" applyBorder="1" applyAlignment="1" applyProtection="1">
      <alignment vertical="center" wrapText="1"/>
      <protection locked="0"/>
    </xf>
    <xf numFmtId="0" fontId="9" fillId="0" borderId="40"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24" fillId="0" borderId="0" xfId="0" applyFont="1" applyAlignment="1">
      <alignment vertical="center"/>
    </xf>
    <xf numFmtId="0" fontId="22" fillId="0" borderId="33" xfId="0" applyFont="1" applyBorder="1" applyAlignment="1" applyProtection="1">
      <alignment wrapText="1"/>
      <protection locked="0"/>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20" fillId="0" borderId="19" xfId="0" quotePrefix="1" applyNumberFormat="1" applyFont="1" applyBorder="1" applyAlignment="1" applyProtection="1">
      <alignment horizontal="left" vertical="center" wrapText="1"/>
      <protection locked="0"/>
    </xf>
    <xf numFmtId="0" fontId="20" fillId="0" borderId="20" xfId="0" quotePrefix="1" applyNumberFormat="1" applyFont="1" applyBorder="1" applyAlignment="1" applyProtection="1">
      <alignment horizontal="left" vertical="center" wrapText="1"/>
      <protection locked="0"/>
    </xf>
    <xf numFmtId="0" fontId="20" fillId="0" borderId="21" xfId="0" quotePrefix="1" applyNumberFormat="1" applyFont="1" applyBorder="1" applyAlignment="1" applyProtection="1">
      <alignment horizontal="left" vertical="center" wrapText="1"/>
      <protection locked="0"/>
    </xf>
    <xf numFmtId="0" fontId="10" fillId="6" borderId="22" xfId="0" applyFont="1" applyFill="1" applyBorder="1" applyAlignment="1">
      <alignment horizontal="left" vertical="center" wrapText="1"/>
    </xf>
    <xf numFmtId="0" fontId="12" fillId="6" borderId="22" xfId="0" applyFont="1" applyFill="1" applyBorder="1" applyAlignment="1">
      <alignment horizontal="left" vertical="center" wrapText="1"/>
    </xf>
    <xf numFmtId="0" fontId="12" fillId="6" borderId="20" xfId="0" applyFont="1" applyFill="1" applyBorder="1" applyAlignment="1">
      <alignment horizontal="left" vertical="center" wrapText="1"/>
    </xf>
    <xf numFmtId="0" fontId="12" fillId="6" borderId="21" xfId="0" applyFont="1" applyFill="1" applyBorder="1" applyAlignment="1">
      <alignment horizontal="left" vertical="center" wrapText="1"/>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1" fillId="0" borderId="33" xfId="0" applyFont="1" applyFill="1" applyBorder="1" applyAlignment="1" applyProtection="1">
      <alignment horizontal="left" vertical="center" wrapText="1"/>
      <protection locked="0"/>
    </xf>
    <xf numFmtId="0" fontId="21" fillId="0" borderId="34" xfId="0" applyFont="1" applyFill="1" applyBorder="1" applyAlignment="1" applyProtection="1">
      <alignment horizontal="left" vertical="center" wrapText="1"/>
      <protection locked="0"/>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3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11" fillId="0" borderId="0" xfId="0" applyFont="1" applyAlignment="1" applyProtection="1">
      <alignment horizontal="center"/>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47" xfId="0" applyFont="1" applyBorder="1" applyAlignment="1" applyProtection="1">
      <alignment horizontal="left" vertical="center" wrapText="1"/>
      <protection locked="0"/>
    </xf>
    <xf numFmtId="0" fontId="21" fillId="0" borderId="48" xfId="0" applyFont="1" applyBorder="1" applyAlignment="1" applyProtection="1">
      <alignment horizontal="left" vertical="center" wrapText="1"/>
      <protection locked="0"/>
    </xf>
    <xf numFmtId="0" fontId="21" fillId="0" borderId="49" xfId="0" applyFont="1" applyBorder="1" applyAlignment="1" applyProtection="1">
      <alignment horizontal="left" vertical="center" wrapText="1"/>
      <protection locked="0"/>
    </xf>
    <xf numFmtId="0" fontId="25" fillId="0" borderId="36" xfId="0" applyFont="1" applyBorder="1" applyAlignment="1" applyProtection="1">
      <alignment horizontal="left" vertical="center" wrapText="1"/>
      <protection locked="0"/>
    </xf>
    <xf numFmtId="0" fontId="25" fillId="0" borderId="43" xfId="0" applyFont="1" applyBorder="1" applyAlignment="1" applyProtection="1">
      <alignment horizontal="left" vertical="center" wrapText="1"/>
      <protection locked="0"/>
    </xf>
    <xf numFmtId="0" fontId="7" fillId="4" borderId="40" xfId="0" applyFont="1" applyFill="1" applyBorder="1" applyAlignment="1">
      <alignment horizontal="left" vertical="center"/>
    </xf>
    <xf numFmtId="0" fontId="7" fillId="4" borderId="0" xfId="0" applyFont="1" applyFill="1" applyBorder="1" applyAlignment="1">
      <alignment horizontal="left" vertical="center"/>
    </xf>
    <xf numFmtId="0" fontId="7" fillId="4" borderId="41" xfId="0" applyFont="1" applyFill="1" applyBorder="1" applyAlignment="1">
      <alignment horizontal="left" vertical="center"/>
    </xf>
    <xf numFmtId="0" fontId="8" fillId="5" borderId="40"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41" xfId="0" applyFont="1" applyFill="1" applyBorder="1" applyAlignment="1">
      <alignment horizontal="left" vertical="center" wrapText="1"/>
    </xf>
    <xf numFmtId="0" fontId="21" fillId="0" borderId="44" xfId="0" applyFont="1" applyBorder="1" applyAlignment="1" applyProtection="1">
      <alignment horizontal="left" vertical="top" wrapText="1"/>
      <protection locked="0"/>
    </xf>
    <xf numFmtId="0" fontId="21" fillId="0" borderId="45" xfId="0" applyFont="1" applyBorder="1" applyAlignment="1" applyProtection="1">
      <alignment horizontal="left" vertical="top" wrapText="1"/>
      <protection locked="0"/>
    </xf>
    <xf numFmtId="0" fontId="21" fillId="0" borderId="46" xfId="0" applyFont="1" applyBorder="1" applyAlignment="1" applyProtection="1">
      <alignment horizontal="left" vertical="top" wrapText="1"/>
      <protection locked="0"/>
    </xf>
    <xf numFmtId="0" fontId="11" fillId="0" borderId="0" xfId="0" applyFont="1" applyAlignment="1" applyProtection="1">
      <alignment horizontal="center" wrapText="1"/>
      <protection locked="0"/>
    </xf>
    <xf numFmtId="0" fontId="22" fillId="0" borderId="0" xfId="0" applyFont="1" applyAlignment="1" applyProtection="1">
      <alignment horizontal="center" wrapText="1"/>
      <protection locked="0"/>
    </xf>
    <xf numFmtId="39" fontId="19" fillId="0" borderId="27" xfId="1" applyNumberFormat="1" applyFont="1" applyFill="1" applyBorder="1" applyAlignment="1" applyProtection="1">
      <alignment horizontal="center" vertical="center" wrapText="1" readingOrder="1"/>
      <protection locked="0"/>
    </xf>
    <xf numFmtId="39" fontId="19" fillId="0" borderId="28" xfId="1" applyNumberFormat="1" applyFont="1" applyFill="1" applyBorder="1" applyAlignment="1" applyProtection="1">
      <alignment horizontal="center" vertical="center" wrapText="1" readingOrder="1"/>
      <protection locked="0"/>
    </xf>
    <xf numFmtId="39" fontId="19" fillId="0" borderId="25" xfId="1" applyNumberFormat="1" applyFont="1" applyFill="1" applyBorder="1" applyAlignment="1" applyProtection="1">
      <alignment horizontal="center" vertical="center" wrapText="1" readingOrder="1"/>
      <protection locked="0"/>
    </xf>
    <xf numFmtId="39" fontId="19" fillId="0" borderId="35" xfId="1" applyNumberFormat="1" applyFont="1" applyFill="1" applyBorder="1" applyAlignment="1" applyProtection="1">
      <alignment horizontal="center" vertical="center" wrapText="1" readingOrder="1"/>
      <protection locked="0"/>
    </xf>
    <xf numFmtId="39" fontId="19" fillId="0" borderId="24" xfId="1" applyNumberFormat="1" applyFont="1" applyFill="1" applyBorder="1" applyAlignment="1" applyProtection="1">
      <alignment horizontal="center" vertical="center" wrapText="1" readingOrder="1"/>
      <protection locked="0"/>
    </xf>
    <xf numFmtId="10" fontId="19" fillId="7" borderId="28" xfId="2" applyNumberFormat="1" applyFont="1" applyFill="1" applyBorder="1" applyAlignment="1" applyProtection="1">
      <alignment horizontal="center" vertical="center" wrapText="1" readingOrder="1"/>
    </xf>
    <xf numFmtId="10" fontId="19" fillId="7" borderId="29" xfId="2" applyNumberFormat="1" applyFont="1" applyFill="1" applyBorder="1" applyAlignment="1" applyProtection="1">
      <alignment horizontal="center" vertical="center" wrapText="1" readingOrder="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8"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3" formatCode="#,##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99061</xdr:colOff>
      <xdr:row>1</xdr:row>
      <xdr:rowOff>19051</xdr:rowOff>
    </xdr:from>
    <xdr:ext cx="1256902" cy="742950"/>
    <xdr:pic>
      <xdr:nvPicPr>
        <xdr:cNvPr id="2" name="Imagen 1">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299086" y="219076"/>
          <a:ext cx="1256902" cy="7429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6" name="Tabla13567" displayName="Tabla13567" ref="B29:K30" totalsRowShown="0" headerRowDxfId="14" dataDxfId="12" headerRowBorderDxfId="13" tableBorderDxfId="11" totalsRowBorderDxfId="10">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calculatedColumnFormula>+Tabla13567[Física 
(E)]/Tabla13567[Física
(C)]</calculatedColumnFormula>
    </tableColumn>
    <tableColumn id="8" name="Financiero _x000a_(%) _x000a_H=F/D" dataDxfId="0">
      <calculatedColumnFormula>+Tabla13567[Financiera 
 (F)]/Tabla13567[Financiera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pageSetUpPr fitToPage="1"/>
  </sheetPr>
  <dimension ref="B1:P45"/>
  <sheetViews>
    <sheetView showGridLines="0" tabSelected="1" zoomScale="120" zoomScaleNormal="120" workbookViewId="0">
      <selection activeCell="O9" sqref="O9"/>
    </sheetView>
  </sheetViews>
  <sheetFormatPr baseColWidth="10" defaultRowHeight="15" x14ac:dyDescent="0.25"/>
  <cols>
    <col min="1" max="1" width="3" customWidth="1"/>
    <col min="2" max="2" width="23" style="6" customWidth="1"/>
    <col min="3" max="4" width="12.7109375" style="6" customWidth="1"/>
    <col min="5" max="5" width="14.7109375" style="6" customWidth="1"/>
    <col min="6" max="6" width="12.7109375" style="6" customWidth="1"/>
    <col min="7" max="7" width="14.42578125" style="6" customWidth="1"/>
    <col min="8" max="8" width="12.7109375" style="6" customWidth="1"/>
    <col min="9" max="9" width="14.140625" style="6" customWidth="1"/>
    <col min="10" max="11" width="12.7109375" style="6" customWidth="1"/>
    <col min="12" max="12" width="11.42578125" style="6"/>
    <col min="13" max="13" width="11.85546875" bestFit="1" customWidth="1"/>
    <col min="16" max="16" width="21.28515625" customWidth="1"/>
  </cols>
  <sheetData>
    <row r="1" spans="2:12" ht="15.75" thickBot="1" x14ac:dyDescent="0.3"/>
    <row r="2" spans="2:12" ht="21.75" customHeight="1" thickBot="1" x14ac:dyDescent="0.3">
      <c r="B2" s="18"/>
      <c r="C2" s="41" t="s">
        <v>68</v>
      </c>
      <c r="D2" s="42"/>
      <c r="E2" s="42"/>
      <c r="F2" s="42"/>
      <c r="G2" s="42"/>
      <c r="H2" s="42"/>
      <c r="I2" s="42"/>
      <c r="J2" s="42"/>
      <c r="K2" s="43"/>
      <c r="L2" s="1"/>
    </row>
    <row r="3" spans="2:12" ht="21.75" thickBot="1" x14ac:dyDescent="0.3">
      <c r="B3" s="19"/>
      <c r="C3" s="44" t="s">
        <v>0</v>
      </c>
      <c r="D3" s="45"/>
      <c r="E3" s="44" t="s">
        <v>1</v>
      </c>
      <c r="F3" s="46"/>
      <c r="G3" s="46"/>
      <c r="H3" s="45"/>
      <c r="I3" s="47"/>
      <c r="J3" s="2" t="s">
        <v>2</v>
      </c>
      <c r="K3" s="3" t="s">
        <v>3</v>
      </c>
      <c r="L3" s="1"/>
    </row>
    <row r="4" spans="2:12" ht="21.75" thickBot="1" x14ac:dyDescent="0.3">
      <c r="B4" s="20"/>
      <c r="C4" s="48" t="s">
        <v>4</v>
      </c>
      <c r="D4" s="49"/>
      <c r="E4" s="48"/>
      <c r="F4" s="49"/>
      <c r="G4" s="49"/>
      <c r="H4" s="49"/>
      <c r="I4" s="50"/>
      <c r="J4" s="24"/>
      <c r="K4" s="25"/>
      <c r="L4" s="1"/>
    </row>
    <row r="5" spans="2:12" x14ac:dyDescent="0.25">
      <c r="B5" s="51"/>
      <c r="C5" s="52"/>
      <c r="D5" s="52"/>
      <c r="E5" s="53"/>
      <c r="F5" s="53"/>
      <c r="G5" s="53"/>
      <c r="H5" s="53"/>
      <c r="I5" s="53"/>
      <c r="J5" s="52"/>
      <c r="K5" s="54"/>
      <c r="L5" s="1"/>
    </row>
    <row r="6" spans="2:12" ht="3" customHeight="1" x14ac:dyDescent="0.25">
      <c r="B6" s="55"/>
      <c r="C6" s="56"/>
      <c r="D6" s="56"/>
      <c r="E6" s="56"/>
      <c r="F6" s="56"/>
      <c r="G6" s="56"/>
      <c r="H6" s="56"/>
      <c r="I6" s="56"/>
      <c r="J6" s="56"/>
      <c r="K6" s="57"/>
      <c r="L6" s="1"/>
    </row>
    <row r="7" spans="2:12" ht="15.75" x14ac:dyDescent="0.25">
      <c r="B7" s="58" t="s">
        <v>59</v>
      </c>
      <c r="C7" s="59"/>
      <c r="D7" s="59"/>
      <c r="E7" s="59"/>
      <c r="F7" s="59"/>
      <c r="G7" s="59"/>
      <c r="H7" s="59"/>
      <c r="I7" s="59"/>
      <c r="J7" s="59"/>
      <c r="K7" s="60"/>
      <c r="L7" s="1"/>
    </row>
    <row r="8" spans="2:12" ht="15.75" x14ac:dyDescent="0.25">
      <c r="B8" s="61" t="s">
        <v>5</v>
      </c>
      <c r="C8" s="62"/>
      <c r="D8" s="62"/>
      <c r="E8" s="62"/>
      <c r="F8" s="62"/>
      <c r="G8" s="62"/>
      <c r="H8" s="62"/>
      <c r="I8" s="62"/>
      <c r="J8" s="62"/>
      <c r="K8" s="63"/>
      <c r="L8" s="1"/>
    </row>
    <row r="9" spans="2:12" x14ac:dyDescent="0.25">
      <c r="B9" s="4" t="s">
        <v>6</v>
      </c>
      <c r="C9" s="38" t="s">
        <v>47</v>
      </c>
      <c r="D9" s="39"/>
      <c r="E9" s="39"/>
      <c r="F9" s="39"/>
      <c r="G9" s="39"/>
      <c r="H9" s="39"/>
      <c r="I9" s="39"/>
      <c r="J9" s="39"/>
      <c r="K9" s="40"/>
      <c r="L9" s="1"/>
    </row>
    <row r="10" spans="2:12" ht="15" customHeight="1" x14ac:dyDescent="0.25">
      <c r="B10" s="21" t="s">
        <v>35</v>
      </c>
      <c r="C10" s="38" t="s">
        <v>48</v>
      </c>
      <c r="D10" s="39"/>
      <c r="E10" s="39"/>
      <c r="F10" s="39"/>
      <c r="G10" s="39"/>
      <c r="H10" s="39"/>
      <c r="I10" s="39"/>
      <c r="J10" s="39"/>
      <c r="K10" s="40"/>
      <c r="L10" s="1"/>
    </row>
    <row r="11" spans="2:12" x14ac:dyDescent="0.25">
      <c r="B11" s="21" t="s">
        <v>36</v>
      </c>
      <c r="C11" s="38" t="s">
        <v>60</v>
      </c>
      <c r="D11" s="39"/>
      <c r="E11" s="39"/>
      <c r="F11" s="39"/>
      <c r="G11" s="39"/>
      <c r="H11" s="39"/>
      <c r="I11" s="39"/>
      <c r="J11" s="39"/>
      <c r="K11" s="40"/>
      <c r="L11" s="1"/>
    </row>
    <row r="12" spans="2:12" ht="62.25" customHeight="1" x14ac:dyDescent="0.25">
      <c r="B12" s="4" t="s">
        <v>7</v>
      </c>
      <c r="C12" s="64" t="s">
        <v>50</v>
      </c>
      <c r="D12" s="65"/>
      <c r="E12" s="65"/>
      <c r="F12" s="65"/>
      <c r="G12" s="65"/>
      <c r="H12" s="65"/>
      <c r="I12" s="65"/>
      <c r="J12" s="65"/>
      <c r="K12" s="66"/>
    </row>
    <row r="13" spans="2:12" ht="57.75" customHeight="1" x14ac:dyDescent="0.25">
      <c r="B13" s="4" t="s">
        <v>8</v>
      </c>
      <c r="C13" s="64" t="s">
        <v>51</v>
      </c>
      <c r="D13" s="65"/>
      <c r="E13" s="65"/>
      <c r="F13" s="65"/>
      <c r="G13" s="65"/>
      <c r="H13" s="65"/>
      <c r="I13" s="65"/>
      <c r="J13" s="65"/>
      <c r="K13" s="66"/>
    </row>
    <row r="14" spans="2:12" ht="15.75" x14ac:dyDescent="0.25">
      <c r="B14" s="58" t="s">
        <v>9</v>
      </c>
      <c r="C14" s="59"/>
      <c r="D14" s="59"/>
      <c r="E14" s="59"/>
      <c r="F14" s="59"/>
      <c r="G14" s="59"/>
      <c r="H14" s="59"/>
      <c r="I14" s="59"/>
      <c r="J14" s="59"/>
      <c r="K14" s="60"/>
    </row>
    <row r="15" spans="2:12" ht="23.25" customHeight="1" x14ac:dyDescent="0.25">
      <c r="B15" s="4" t="s">
        <v>10</v>
      </c>
      <c r="C15" s="22">
        <v>1</v>
      </c>
      <c r="D15" s="67" t="str">
        <f>IFERROR(VLOOKUP(C15,'[1]Validacion datos'!A2:B5,2,FALSE),"")</f>
        <v>DESARROLLO INSTITUCIONAL</v>
      </c>
      <c r="E15" s="67"/>
      <c r="F15" s="67"/>
      <c r="G15" s="67"/>
      <c r="H15" s="67"/>
      <c r="I15" s="67"/>
      <c r="J15" s="67"/>
      <c r="K15" s="67"/>
    </row>
    <row r="16" spans="2:12" ht="23.25" customHeight="1" x14ac:dyDescent="0.25">
      <c r="B16" s="4" t="s">
        <v>11</v>
      </c>
      <c r="C16" s="7">
        <v>1.4</v>
      </c>
      <c r="D16" s="67" t="str">
        <f>IFERROR(VLOOKUP(C16,'[1]Validacion datos'!A8:B26,2,FALSE),"")</f>
        <v>Seguridad y convivencia pacífica</v>
      </c>
      <c r="E16" s="67"/>
      <c r="F16" s="67"/>
      <c r="G16" s="67"/>
      <c r="H16" s="67"/>
      <c r="I16" s="67"/>
      <c r="J16" s="67"/>
      <c r="K16" s="67"/>
    </row>
    <row r="17" spans="2:16" ht="23.25" customHeight="1" x14ac:dyDescent="0.25">
      <c r="B17" s="4" t="s">
        <v>12</v>
      </c>
      <c r="C17" s="7" t="s">
        <v>49</v>
      </c>
      <c r="D17" s="68" t="str">
        <f>IFERROR(VLOOKUP(C17,'[1]Validacion datos'!D8:E64,2,FALSE),"")</f>
        <v>Garantizar la defensa de los intereses nacionales en los espacios terrestre, marítimo y aéreo</v>
      </c>
      <c r="E17" s="69"/>
      <c r="F17" s="69"/>
      <c r="G17" s="69"/>
      <c r="H17" s="69"/>
      <c r="I17" s="69"/>
      <c r="J17" s="69"/>
      <c r="K17" s="70"/>
    </row>
    <row r="18" spans="2:16" ht="15.75" x14ac:dyDescent="0.25">
      <c r="B18" s="58" t="s">
        <v>13</v>
      </c>
      <c r="C18" s="59"/>
      <c r="D18" s="59"/>
      <c r="E18" s="59"/>
      <c r="F18" s="59"/>
      <c r="G18" s="59"/>
      <c r="H18" s="59"/>
      <c r="I18" s="59"/>
      <c r="J18" s="59"/>
      <c r="K18" s="60"/>
    </row>
    <row r="19" spans="2:16" ht="20.25" customHeight="1" x14ac:dyDescent="0.25">
      <c r="B19" s="4" t="s">
        <v>14</v>
      </c>
      <c r="C19" s="71" t="s">
        <v>55</v>
      </c>
      <c r="D19" s="71"/>
      <c r="E19" s="71"/>
      <c r="F19" s="71"/>
      <c r="G19" s="71"/>
      <c r="H19" s="71"/>
      <c r="I19" s="71"/>
      <c r="J19" s="71"/>
      <c r="K19" s="72"/>
    </row>
    <row r="20" spans="2:16" ht="46.5" customHeight="1" x14ac:dyDescent="0.25">
      <c r="B20" s="8" t="s">
        <v>15</v>
      </c>
      <c r="C20" s="71" t="s">
        <v>61</v>
      </c>
      <c r="D20" s="71"/>
      <c r="E20" s="71"/>
      <c r="F20" s="71"/>
      <c r="G20" s="71"/>
      <c r="H20" s="71"/>
      <c r="I20" s="71"/>
      <c r="J20" s="71"/>
      <c r="K20" s="72"/>
    </row>
    <row r="21" spans="2:16" ht="24.75" customHeight="1" x14ac:dyDescent="0.25">
      <c r="B21" s="8" t="s">
        <v>16</v>
      </c>
      <c r="C21" s="71" t="s">
        <v>62</v>
      </c>
      <c r="D21" s="71"/>
      <c r="E21" s="71"/>
      <c r="F21" s="71"/>
      <c r="G21" s="71"/>
      <c r="H21" s="71"/>
      <c r="I21" s="71"/>
      <c r="J21" s="71"/>
      <c r="K21" s="72"/>
    </row>
    <row r="22" spans="2:16" ht="31.5" customHeight="1" x14ac:dyDescent="0.25">
      <c r="B22" s="8" t="s">
        <v>37</v>
      </c>
      <c r="C22" s="73" t="s">
        <v>65</v>
      </c>
      <c r="D22" s="73"/>
      <c r="E22" s="73"/>
      <c r="F22" s="73"/>
      <c r="G22" s="73"/>
      <c r="H22" s="73"/>
      <c r="I22" s="73"/>
      <c r="J22" s="73"/>
      <c r="K22" s="74"/>
      <c r="L22" s="1"/>
    </row>
    <row r="23" spans="2:16" ht="15.75" x14ac:dyDescent="0.25">
      <c r="B23" s="58" t="s">
        <v>17</v>
      </c>
      <c r="C23" s="59"/>
      <c r="D23" s="59"/>
      <c r="E23" s="59"/>
      <c r="F23" s="59"/>
      <c r="G23" s="59"/>
      <c r="H23" s="59"/>
      <c r="I23" s="59"/>
      <c r="J23" s="59"/>
      <c r="K23" s="60"/>
    </row>
    <row r="24" spans="2:16" ht="15.75" x14ac:dyDescent="0.25">
      <c r="B24" s="61" t="s">
        <v>18</v>
      </c>
      <c r="C24" s="62"/>
      <c r="D24" s="62"/>
      <c r="E24" s="62"/>
      <c r="F24" s="62"/>
      <c r="G24" s="62"/>
      <c r="H24" s="62"/>
      <c r="I24" s="62"/>
      <c r="J24" s="62"/>
      <c r="K24" s="63"/>
      <c r="L24" s="1"/>
    </row>
    <row r="25" spans="2:16" ht="15" customHeight="1" x14ac:dyDescent="0.25">
      <c r="B25" s="75" t="s">
        <v>19</v>
      </c>
      <c r="C25" s="76"/>
      <c r="D25" s="77" t="s">
        <v>20</v>
      </c>
      <c r="E25" s="78"/>
      <c r="F25" s="78"/>
      <c r="G25" s="78" t="s">
        <v>21</v>
      </c>
      <c r="H25" s="78"/>
      <c r="I25" s="76"/>
      <c r="J25" s="77" t="s">
        <v>22</v>
      </c>
      <c r="K25" s="79"/>
    </row>
    <row r="26" spans="2:16" x14ac:dyDescent="0.25">
      <c r="B26" s="102">
        <v>1567765629</v>
      </c>
      <c r="C26" s="103"/>
      <c r="D26" s="104">
        <v>1567765629</v>
      </c>
      <c r="E26" s="105"/>
      <c r="F26" s="106"/>
      <c r="G26" s="104">
        <v>13348151.25</v>
      </c>
      <c r="H26" s="105"/>
      <c r="I26" s="106"/>
      <c r="J26" s="107">
        <f>+G26/D26</f>
        <v>8.5141241797181914E-3</v>
      </c>
      <c r="K26" s="108"/>
    </row>
    <row r="27" spans="2:16" ht="15.75" x14ac:dyDescent="0.25">
      <c r="B27" s="61" t="s">
        <v>23</v>
      </c>
      <c r="C27" s="62"/>
      <c r="D27" s="62"/>
      <c r="E27" s="62"/>
      <c r="F27" s="62"/>
      <c r="G27" s="62"/>
      <c r="H27" s="62"/>
      <c r="I27" s="62"/>
      <c r="J27" s="62"/>
      <c r="K27" s="63"/>
      <c r="L27" s="1"/>
    </row>
    <row r="28" spans="2:16" ht="15" customHeight="1" x14ac:dyDescent="0.25">
      <c r="B28" s="5"/>
      <c r="C28"/>
      <c r="D28" s="80" t="s">
        <v>46</v>
      </c>
      <c r="E28" s="81"/>
      <c r="F28" s="80" t="s">
        <v>64</v>
      </c>
      <c r="G28" s="81"/>
      <c r="H28" s="80" t="s">
        <v>67</v>
      </c>
      <c r="I28" s="80"/>
      <c r="J28" s="80" t="s">
        <v>24</v>
      </c>
      <c r="K28" s="82"/>
    </row>
    <row r="29" spans="2:16" ht="38.25" x14ac:dyDescent="0.25">
      <c r="B29" s="9" t="s">
        <v>25</v>
      </c>
      <c r="C29" s="10" t="s">
        <v>26</v>
      </c>
      <c r="D29" s="10" t="s">
        <v>38</v>
      </c>
      <c r="E29" s="10" t="s">
        <v>39</v>
      </c>
      <c r="F29" s="10" t="s">
        <v>40</v>
      </c>
      <c r="G29" s="10" t="s">
        <v>41</v>
      </c>
      <c r="H29" s="10" t="s">
        <v>42</v>
      </c>
      <c r="I29" s="10" t="s">
        <v>43</v>
      </c>
      <c r="J29" s="10" t="s">
        <v>44</v>
      </c>
      <c r="K29" s="11" t="s">
        <v>45</v>
      </c>
      <c r="N29" s="30"/>
    </row>
    <row r="30" spans="2:16" ht="73.5" customHeight="1" x14ac:dyDescent="0.25">
      <c r="B30" s="12" t="s">
        <v>52</v>
      </c>
      <c r="C30" s="13" t="s">
        <v>53</v>
      </c>
      <c r="D30" s="32">
        <v>28930901</v>
      </c>
      <c r="E30" s="14">
        <v>1567765629</v>
      </c>
      <c r="F30" s="32">
        <v>28930901</v>
      </c>
      <c r="G30" s="14">
        <v>1567765628.96</v>
      </c>
      <c r="H30" s="15">
        <v>0</v>
      </c>
      <c r="I30" s="14">
        <v>13348151.25</v>
      </c>
      <c r="J30" s="16">
        <f>+Tabla13567[Física 
(E)]/Tabla13567[Física
(C)]</f>
        <v>0</v>
      </c>
      <c r="K30" s="17">
        <f>+Tabla13567[Financiera 
 (F)]/Tabla13567[Financiera
(D)]</f>
        <v>8.5141241799354204E-3</v>
      </c>
      <c r="P30" s="28"/>
    </row>
    <row r="31" spans="2:16" ht="15.75" x14ac:dyDescent="0.25">
      <c r="B31" s="58" t="s">
        <v>27</v>
      </c>
      <c r="C31" s="59"/>
      <c r="D31" s="59"/>
      <c r="E31" s="59"/>
      <c r="F31" s="59"/>
      <c r="G31" s="59"/>
      <c r="H31" s="59"/>
      <c r="I31" s="59"/>
      <c r="J31" s="59"/>
      <c r="K31" s="60"/>
      <c r="N31" s="31"/>
    </row>
    <row r="32" spans="2:16" ht="15.75" x14ac:dyDescent="0.25">
      <c r="B32" s="61" t="s">
        <v>28</v>
      </c>
      <c r="C32" s="62"/>
      <c r="D32" s="62"/>
      <c r="E32" s="62"/>
      <c r="F32" s="62"/>
      <c r="G32" s="62"/>
      <c r="H32" s="62"/>
      <c r="I32" s="62"/>
      <c r="J32" s="62"/>
      <c r="K32" s="63"/>
      <c r="L32" s="1"/>
    </row>
    <row r="33" spans="2:14" ht="20.25" customHeight="1" x14ac:dyDescent="0.25">
      <c r="B33" s="33" t="s">
        <v>29</v>
      </c>
      <c r="C33" s="84" t="s">
        <v>54</v>
      </c>
      <c r="D33" s="84"/>
      <c r="E33" s="84"/>
      <c r="F33" s="84"/>
      <c r="G33" s="84"/>
      <c r="H33" s="84"/>
      <c r="I33" s="84"/>
      <c r="J33" s="84"/>
      <c r="K33" s="85"/>
    </row>
    <row r="34" spans="2:14" ht="33.75" customHeight="1" x14ac:dyDescent="0.25">
      <c r="B34" s="34" t="s">
        <v>30</v>
      </c>
      <c r="C34" s="86" t="s">
        <v>63</v>
      </c>
      <c r="D34" s="87"/>
      <c r="E34" s="87"/>
      <c r="F34" s="87"/>
      <c r="G34" s="87"/>
      <c r="H34" s="87"/>
      <c r="I34" s="87"/>
      <c r="J34" s="87"/>
      <c r="K34" s="88"/>
    </row>
    <row r="35" spans="2:14" ht="61.5" customHeight="1" x14ac:dyDescent="0.25">
      <c r="B35" s="35" t="s">
        <v>31</v>
      </c>
      <c r="C35" s="89" t="s">
        <v>66</v>
      </c>
      <c r="D35" s="89"/>
      <c r="E35" s="89"/>
      <c r="F35" s="89"/>
      <c r="G35" s="89"/>
      <c r="H35" s="89"/>
      <c r="I35" s="89"/>
      <c r="J35" s="89"/>
      <c r="K35" s="90"/>
      <c r="M35" s="26"/>
    </row>
    <row r="36" spans="2:14" ht="49.5" customHeight="1" x14ac:dyDescent="0.25">
      <c r="B36" s="35" t="s">
        <v>32</v>
      </c>
      <c r="C36" s="89" t="s">
        <v>69</v>
      </c>
      <c r="D36" s="89"/>
      <c r="E36" s="89"/>
      <c r="F36" s="89"/>
      <c r="G36" s="89"/>
      <c r="H36" s="89"/>
      <c r="I36" s="89"/>
      <c r="J36" s="89"/>
      <c r="K36" s="90"/>
      <c r="M36" s="27"/>
      <c r="N36" s="28"/>
    </row>
    <row r="37" spans="2:14" ht="15.75" x14ac:dyDescent="0.25">
      <c r="B37" s="91" t="s">
        <v>33</v>
      </c>
      <c r="C37" s="92"/>
      <c r="D37" s="92"/>
      <c r="E37" s="92"/>
      <c r="F37" s="92"/>
      <c r="G37" s="92"/>
      <c r="H37" s="92"/>
      <c r="I37" s="92"/>
      <c r="J37" s="92"/>
      <c r="K37" s="93"/>
    </row>
    <row r="38" spans="2:14" ht="15.75" x14ac:dyDescent="0.25">
      <c r="B38" s="94" t="s">
        <v>34</v>
      </c>
      <c r="C38" s="95"/>
      <c r="D38" s="95"/>
      <c r="E38" s="95"/>
      <c r="F38" s="95"/>
      <c r="G38" s="95"/>
      <c r="H38" s="95"/>
      <c r="I38" s="95"/>
      <c r="J38" s="95"/>
      <c r="K38" s="96"/>
      <c r="L38" s="1"/>
    </row>
    <row r="39" spans="2:14" ht="29.25" customHeight="1" x14ac:dyDescent="0.25">
      <c r="B39" s="97" t="s">
        <v>70</v>
      </c>
      <c r="C39" s="98"/>
      <c r="D39" s="98"/>
      <c r="E39" s="98"/>
      <c r="F39" s="98"/>
      <c r="G39" s="98"/>
      <c r="H39" s="98"/>
      <c r="I39" s="98"/>
      <c r="J39" s="98"/>
      <c r="K39" s="99"/>
    </row>
    <row r="40" spans="2:14" ht="11.25" customHeight="1" x14ac:dyDescent="0.25">
      <c r="B40" s="23"/>
      <c r="C40" s="23"/>
      <c r="D40" s="23"/>
      <c r="E40" s="23"/>
      <c r="F40" s="23"/>
      <c r="G40" s="23"/>
      <c r="H40" s="23"/>
      <c r="I40" s="23"/>
      <c r="J40" s="23"/>
      <c r="K40" s="23"/>
    </row>
    <row r="41" spans="2:14" ht="16.5" customHeight="1" x14ac:dyDescent="0.25">
      <c r="B41" s="29" t="s">
        <v>71</v>
      </c>
      <c r="C41" s="29"/>
      <c r="D41" s="29"/>
      <c r="E41" s="29"/>
      <c r="F41" s="29"/>
      <c r="G41" s="29"/>
      <c r="H41" s="29"/>
      <c r="I41" s="29"/>
      <c r="J41" s="29"/>
      <c r="K41" s="29"/>
    </row>
    <row r="42" spans="2:14" ht="16.5" customHeight="1" x14ac:dyDescent="0.25">
      <c r="B42" s="36"/>
      <c r="C42" s="29"/>
      <c r="D42" s="29"/>
      <c r="E42" s="29"/>
      <c r="F42" s="29"/>
      <c r="G42" s="29"/>
      <c r="H42" s="37"/>
      <c r="I42" s="37"/>
      <c r="J42" s="37"/>
      <c r="K42" s="37"/>
    </row>
    <row r="43" spans="2:14" ht="15.75" x14ac:dyDescent="0.25">
      <c r="B43" s="100"/>
      <c r="C43" s="100"/>
      <c r="D43" s="100"/>
      <c r="H43" s="101" t="s">
        <v>58</v>
      </c>
      <c r="I43" s="101"/>
      <c r="J43" s="101"/>
      <c r="K43" s="101"/>
    </row>
    <row r="44" spans="2:14" x14ac:dyDescent="0.25">
      <c r="H44" s="83" t="s">
        <v>56</v>
      </c>
      <c r="I44" s="83"/>
      <c r="J44" s="83"/>
      <c r="K44" s="83"/>
    </row>
    <row r="45" spans="2:14" x14ac:dyDescent="0.25">
      <c r="H45" s="83" t="s">
        <v>57</v>
      </c>
      <c r="I45" s="83"/>
      <c r="J45" s="83"/>
      <c r="K45" s="83"/>
    </row>
  </sheetData>
  <mergeCells count="51">
    <mergeCell ref="H45:K45"/>
    <mergeCell ref="B32:K32"/>
    <mergeCell ref="C33:K33"/>
    <mergeCell ref="C34:K34"/>
    <mergeCell ref="C35:K35"/>
    <mergeCell ref="C36:K36"/>
    <mergeCell ref="B37:K37"/>
    <mergeCell ref="B38:K38"/>
    <mergeCell ref="B39:K39"/>
    <mergeCell ref="B43:D43"/>
    <mergeCell ref="H43:K43"/>
    <mergeCell ref="H44:K44"/>
    <mergeCell ref="B31:K31"/>
    <mergeCell ref="B24:K24"/>
    <mergeCell ref="B25:C25"/>
    <mergeCell ref="D25:F25"/>
    <mergeCell ref="G25:I25"/>
    <mergeCell ref="J25:K25"/>
    <mergeCell ref="B26:C26"/>
    <mergeCell ref="D26:F26"/>
    <mergeCell ref="G26:I26"/>
    <mergeCell ref="J26:K26"/>
    <mergeCell ref="B27:K27"/>
    <mergeCell ref="D28:E28"/>
    <mergeCell ref="F28:G28"/>
    <mergeCell ref="H28:I28"/>
    <mergeCell ref="J28:K28"/>
    <mergeCell ref="B23:K23"/>
    <mergeCell ref="C12:K12"/>
    <mergeCell ref="C13:K13"/>
    <mergeCell ref="B14:K14"/>
    <mergeCell ref="D15:K15"/>
    <mergeCell ref="D16:K16"/>
    <mergeCell ref="D17:K17"/>
    <mergeCell ref="B18:K18"/>
    <mergeCell ref="C19:K19"/>
    <mergeCell ref="C20:K20"/>
    <mergeCell ref="C21:K21"/>
    <mergeCell ref="C22:K22"/>
    <mergeCell ref="C11:K11"/>
    <mergeCell ref="C2:K2"/>
    <mergeCell ref="C3:D3"/>
    <mergeCell ref="E3:I3"/>
    <mergeCell ref="C4:D4"/>
    <mergeCell ref="E4:I4"/>
    <mergeCell ref="B5:K5"/>
    <mergeCell ref="B6:K6"/>
    <mergeCell ref="B7:K7"/>
    <mergeCell ref="B8:K8"/>
    <mergeCell ref="C9:K9"/>
    <mergeCell ref="C10:K10"/>
  </mergeCells>
  <dataValidations count="16">
    <dataValidation allowBlank="1" showInputMessage="1" showErrorMessage="1" prompt="Monto ejecutado en el trimestre" sqref="I29:I30"/>
    <dataValidation allowBlank="1" showInputMessage="1" showErrorMessage="1" prompt="Meta alcanzada en el trimestre" sqref="H29:H30"/>
    <dataValidation allowBlank="1" showInputMessage="1" showErrorMessage="1" prompt="Monto presupuestado para el producto" sqref="E29:E30 G29:G30 F30"/>
    <dataValidation allowBlank="1" showInputMessage="1" showErrorMessage="1" prompt="Meta anual del indicador" sqref="D29:D30 F29"/>
    <dataValidation allowBlank="1" showInputMessage="1" showErrorMessage="1" prompt="Nombre del indicador" sqref="C29:C30"/>
    <dataValidation allowBlank="1" showInputMessage="1" showErrorMessage="1" prompt="Nombre de cada producto" sqref="B29:B30"/>
    <dataValidation allowBlank="1" showInputMessage="1" showErrorMessage="1" prompt="¿En qué consiste el programa?" sqref="C20:K20"/>
    <dataValidation allowBlank="1" showInputMessage="1" showErrorMessage="1" prompt="Presupuesto del programa" sqref="B26:D26 G26"/>
    <dataValidation allowBlank="1" showInputMessage="1" showErrorMessage="1" prompt="Oportunidades de mejora identificadas" sqref="B39:K40"/>
    <dataValidation allowBlank="1" showInputMessage="1" showErrorMessage="1" prompt="De existir desvío, explicar razones." sqref="C36:K36"/>
    <dataValidation allowBlank="1" showInputMessage="1" showErrorMessage="1" prompt="1. Describir lo plasmado en el presupuesto_x000a_2. Describir lo alcanzado en términos financieros y de producción " sqref="C35:K35"/>
    <dataValidation allowBlank="1" showInputMessage="1" showErrorMessage="1" prompt="¿En qué consiste el producto? su objetivo" sqref="C34:K34"/>
    <dataValidation allowBlank="1" showInputMessage="1" showErrorMessage="1" prompt="Nombre del producto" sqref="C33:K33"/>
    <dataValidation allowBlank="1" showInputMessage="1" showErrorMessage="1" prompt="¿A quién va dirigido el programa?, ¿qué característica tiene esta población que requiere ser beneficiada?" sqref="C21:K21"/>
    <dataValidation allowBlank="1" showInputMessage="1" prompt="Nombre del capítulo" sqref="C9:K11"/>
    <dataValidation allowBlank="1" sqref="B9"/>
  </dataValidations>
  <printOptions horizontalCentered="1"/>
  <pageMargins left="0.11811023622047245" right="0.11811023622047245" top="0.35433070866141736" bottom="0.74803149606299213" header="0.31496062992125984" footer="0.31496062992125984"/>
  <pageSetup scale="67"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Indicativa Anual</vt:lpstr>
      <vt:lpstr>'Indicativa Anual'!Área_de_impresión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Director Planificacion y Desarrollo</cp:lastModifiedBy>
  <cp:lastPrinted>2023-02-21T20:48:06Z</cp:lastPrinted>
  <dcterms:created xsi:type="dcterms:W3CDTF">2021-03-22T15:50:10Z</dcterms:created>
  <dcterms:modified xsi:type="dcterms:W3CDTF">2023-02-21T20:51:21Z</dcterms:modified>
</cp:coreProperties>
</file>