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1.png" ContentType="image/png"/>
  <Override PartName="/xl/media/image13.jpeg" ContentType="image/jpeg"/>
  <Override PartName="/xl/media/image12.jpeg" ContentType="image/jpeg"/>
  <Override PartName="/xl/media/image14.jpeg" ContentType="image/jpeg"/>
  <Override PartName="/xl/media/image16.png" ContentType="image/png"/>
  <Override PartName="/xl/media/image15.jpeg" ContentType="image/jpeg"/>
  <Override PartName="/xl/media/image17.jpeg" ContentType="image/jpeg"/>
  <Override PartName="/xl/media/image18.jpeg" ContentType="image/jpeg"/>
  <Override PartName="/xl/media/image19.jpeg" ContentType="image/jpeg"/>
  <Override PartName="/xl/media/image20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2 Presupuesto Aprobado-Ejec " sheetId="1" state="visible" r:id="rId2"/>
    <sheet name="P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<sst xmlns="http://schemas.openxmlformats.org/spreadsheetml/2006/main" count="216" uniqueCount="116">
  <si>
    <t xml:space="preserve">MINISTERIO DE DEFENSA</t>
  </si>
  <si>
    <t xml:space="preserve">CUERPO ESPECIALIZADO EN SEGURIDAD AEROPORTUARIA Y DE LA AVIACION CIVIL </t>
  </si>
  <si>
    <t xml:space="preserve">Año 2021</t>
  </si>
  <si>
    <t xml:space="preserve">Ejecución de Gasto y Aplicaciones financieras </t>
  </si>
  <si>
    <t xml:space="preserve">En RD$</t>
  </si>
  <si>
    <t xml:space="preserve">DETALLE</t>
  </si>
  <si>
    <t xml:space="preserve">Presupuesto Aprobado</t>
  </si>
  <si>
    <t xml:space="preserve">Presupuesto Modificado</t>
  </si>
  <si>
    <t xml:space="preserve">Gasto devengado </t>
  </si>
  <si>
    <t xml:space="preserve">Enero </t>
  </si>
  <si>
    <t xml:space="preserve">Febrero</t>
  </si>
  <si>
    <t xml:space="preserve">Marzo</t>
  </si>
  <si>
    <t xml:space="preserve">Abril</t>
  </si>
  <si>
    <t xml:space="preserve">Mayo</t>
  </si>
  <si>
    <t xml:space="preserve">Junio</t>
  </si>
  <si>
    <t xml:space="preserve">Julio</t>
  </si>
  <si>
    <t xml:space="preserve">Agosto </t>
  </si>
  <si>
    <t xml:space="preserve">Septiembre</t>
  </si>
  <si>
    <t xml:space="preserve">Octubre</t>
  </si>
  <si>
    <t xml:space="preserve">Total </t>
  </si>
  <si>
    <t xml:space="preserve">2 - GASTOS</t>
  </si>
  <si>
    <t xml:space="preserve">2.1 - REMUNERACIONES Y CONTRIBUCIONES</t>
  </si>
  <si>
    <t xml:space="preserve">2.1.1 - REMUNERACIONES</t>
  </si>
  <si>
    <t xml:space="preserve">2.1.2 - SOBRESUELDOS</t>
  </si>
  <si>
    <t xml:space="preserve">2.1.3 - DIETAS Y GASTOS DE REPRESENTACIÓN</t>
  </si>
  <si>
    <t xml:space="preserve">2.1.4 - GRATIFICACIONES Y BONIFICACIONES</t>
  </si>
  <si>
    <t xml:space="preserve">2.1.5 - CONTRIBUCIONES A LA SEGURIDAD SOCIAL</t>
  </si>
  <si>
    <t xml:space="preserve">2.2 - CONTRATACIÓN DE SERVICIOS</t>
  </si>
  <si>
    <t xml:space="preserve">2.2.1 - SERVICIOS BÁSICOS</t>
  </si>
  <si>
    <t xml:space="preserve">2.2.2 - PUBLICIDAD, IMPRESIÓN Y ENCUADERNACIÓN</t>
  </si>
  <si>
    <t xml:space="preserve">2.2.3 - VIÁTICOS</t>
  </si>
  <si>
    <t xml:space="preserve">2.2.4 - TRANSPORTE Y ALMACENAJE</t>
  </si>
  <si>
    <t xml:space="preserve">2.2.5 - ALQUILERES Y RENTAS</t>
  </si>
  <si>
    <t xml:space="preserve">2.2.6 - SEGUROS</t>
  </si>
  <si>
    <t xml:space="preserve">2.2.7 - SERVICIOS DE CONSERVACIÓN, REPARACIONES MENORES E INSTALACIONES TEMPORALES</t>
  </si>
  <si>
    <t xml:space="preserve">2.2.8 - OTROS SERVICIOS NO INCLUIDOS EN CONCEPTOS ANTERIORES</t>
  </si>
  <si>
    <t xml:space="preserve">2.2.9 - OTRAS CONTRATACIONES DE SERVICIOS</t>
  </si>
  <si>
    <t xml:space="preserve">2.3 - MATERIALES Y SUMINISTROS</t>
  </si>
  <si>
    <t xml:space="preserve">2.3.1 - ALIMENTOS Y PRODUCTOS AGROFORESTALES</t>
  </si>
  <si>
    <t xml:space="preserve">2.3.2 - TEXTILES Y VESTUARIOS</t>
  </si>
  <si>
    <t xml:space="preserve">2.3.3 - PRODUCTOS DE PAPEL, CARTÓN E IMPRESOS</t>
  </si>
  <si>
    <t xml:space="preserve">2.3.4 - PRODUCTOS FARMACÉUTICOS</t>
  </si>
  <si>
    <t xml:space="preserve">2.3.5 - PRODUCTOS DE CUERO, CAUCHO Y PLÁSTICO</t>
  </si>
  <si>
    <t xml:space="preserve">2.3.6 - PRODUCTOS DE MINERALES, METÁLICOS Y NO METÁLICOS</t>
  </si>
  <si>
    <t xml:space="preserve">2.3.7 - COMBUSTIBLES, LUBRICANTES, PRODUCTOS QUÍMICOS Y CONEXOS</t>
  </si>
  <si>
    <t xml:space="preserve">2.3.8 - GASTOS QUE SE ASIGNARÁN DURANTE EL EJERCICIO (ART. 32 Y 33 LEY 423-06)</t>
  </si>
  <si>
    <t xml:space="preserve">2.3.9 - PRODUCTOS Y ÚTILES VARIOS</t>
  </si>
  <si>
    <t xml:space="preserve">2.4 - TRANSFERENCIAS CORRIENTES</t>
  </si>
  <si>
    <t xml:space="preserve">2.4.1 - TRANSFERENCIAS CORRIENTES AL SECTOR PRIVADO</t>
  </si>
  <si>
    <t xml:space="preserve">2.4.2 - TRANSFERENCIAS CORRIENTES AL  GOBIERNO GENERAL NACIONAL</t>
  </si>
  <si>
    <t xml:space="preserve">2.4.3 - TRANSFERENCIAS CORRIENTES A GOBIERNOS GENERALES LOCALES</t>
  </si>
  <si>
    <t xml:space="preserve">2.4.4 - TRANSFERENCIAS CORRIENTES A EMPRESAS PÚBLICAS NO FINANCIERAS</t>
  </si>
  <si>
    <t xml:space="preserve">2.4.5 - TRANSFERENCIAS CORRIENTES A INSTITUCIONES PÚBLICAS FINANCIERAS</t>
  </si>
  <si>
    <t xml:space="preserve">2.4.6 - SUBVENCIONES</t>
  </si>
  <si>
    <t xml:space="preserve">2.4.7 - TRANSFERENCIAS CORRIENTES AL SECTOR EXTERNO</t>
  </si>
  <si>
    <t xml:space="preserve">2.4.9 - TRANSFERENCIAS CORRIENTES A OTRAS INSTITUCIONES PÚBLICAS</t>
  </si>
  <si>
    <t xml:space="preserve">2.5 - TRANSFERENCIAS DE CAPITAL</t>
  </si>
  <si>
    <t xml:space="preserve">2.5.1 - TRANSFERENCIAS DE CAPITAL AL SECTOR PRIVADO</t>
  </si>
  <si>
    <t xml:space="preserve">2.5.2 - TRANSFERENCIAS DE CAPITAL AL GOBIERNO GENERAL  NACIONAL</t>
  </si>
  <si>
    <t xml:space="preserve">2.5.3 - TRANSFERENCIAS DE CAPITAL A GOBIERNOS GENERALES LOCALES</t>
  </si>
  <si>
    <t xml:space="preserve">2.5.4 - TRANSFERENCIAS DE CAPITAL  A EMPRESAS PÚBLICAS NO FINANCIERAS</t>
  </si>
  <si>
    <t xml:space="preserve">2.5.6 - TRANSFERENCIAS DE CAPITAL AL SECTOR EXTERNO</t>
  </si>
  <si>
    <t xml:space="preserve">2.5.9 - TRANSFERENCIAS DE CAPITAL A OTRAS INSTITUCIONES PÚBLICAS</t>
  </si>
  <si>
    <t xml:space="preserve">2.6 - BIENES MUEBLES, INMUEBLES E INTANGIBLES</t>
  </si>
  <si>
    <t xml:space="preserve">2.6.1 - MOBILIARIO Y EQUIPO</t>
  </si>
  <si>
    <t xml:space="preserve">2.6.2 - MOBILIARIO Y EQUIPO AUDIOVISUAL, RECREATIVO Y EDUCACIONAL</t>
  </si>
  <si>
    <t xml:space="preserve">2.6.3 - EQUIPO E INSTRUMENTAL, CIENTÍFICO Y LABORATORIO</t>
  </si>
  <si>
    <t xml:space="preserve">2.6.4 - VEHÍCULOS Y EQUIPO DE TRANSPORTE, TRACCIÓN Y ELEVACIÓN</t>
  </si>
  <si>
    <t xml:space="preserve">2.6.5 - MAQUINARIA, OTROS EQUIPOS Y HERRAMIENTAS</t>
  </si>
  <si>
    <t xml:space="preserve">2.6.6 - EQUIPOS DE DEFENSA Y SEGURIDAD</t>
  </si>
  <si>
    <t xml:space="preserve">2.6.7 - ACTIVOS BIOLÓGICOS</t>
  </si>
  <si>
    <t xml:space="preserve">2.6.8 - BIENES INTANGIBLES</t>
  </si>
  <si>
    <t xml:space="preserve">2.6.9 - EDIFICIOS, ESTRUCTURAS, TIERRAS, TERRENOS Y OBJETOS DE VALOR</t>
  </si>
  <si>
    <t xml:space="preserve">2.7 - OBRAS</t>
  </si>
  <si>
    <t xml:space="preserve">2.7.1 - OBRAS EN EDIFICACIONES</t>
  </si>
  <si>
    <t xml:space="preserve">2.7.2 - INFRAESTRUCTURA</t>
  </si>
  <si>
    <t xml:space="preserve">2.7.3 - CONSTRUCCIONES EN BIENES CONCESIONADOS</t>
  </si>
  <si>
    <t xml:space="preserve">2.7.4 - GASTOS QUE SE ASIGNARÁN DURANTE EL EJERCICIO PARA INVERSIÓN (ART. 32 Y 33 LEY 423-06)</t>
  </si>
  <si>
    <t xml:space="preserve">2.8 - ADQUISICION DE ACTIVOS FINANCIEROS CON FINES DE POLÍTICA</t>
  </si>
  <si>
    <t xml:space="preserve">2.8.1 - CONCESIÓN DE PRESTAMOS</t>
  </si>
  <si>
    <t xml:space="preserve">2.8.2 - ADQUISICIÓN DE TÍTULOS VALORES REPRESENTATIVOS DE DEUDA</t>
  </si>
  <si>
    <t xml:space="preserve">2.9 - GASTOS FINANCIEROS</t>
  </si>
  <si>
    <t xml:space="preserve">2.9.1 - INTERESES DE LA DEUDA PÚBLICA INTERNA</t>
  </si>
  <si>
    <t xml:space="preserve">2.9.2 - INTERESES DE LA DEUDA PUBLICA EXTERNA</t>
  </si>
  <si>
    <t xml:space="preserve">2.9.4 - COMISIONES Y OTROS GASTOS BANCARIOS DE LA DEUDA PÚBLICA</t>
  </si>
  <si>
    <t xml:space="preserve">4 - APLICACIONES FINANCIERAS</t>
  </si>
  <si>
    <t xml:space="preserve">4.1 - INCREMENTO DE ACTIVOS FINANCIEROS</t>
  </si>
  <si>
    <t xml:space="preserve">4.1.1 - INCREMENTO DE ACTIVOS FINANCIEROS CORRIENTES</t>
  </si>
  <si>
    <t xml:space="preserve">4.1.2 - INCREMENTO DE ACTIVOS FINANCIEROS NO CORRIENTES</t>
  </si>
  <si>
    <t xml:space="preserve">4.2 - DISMINUCIÓN DE PASIVOS</t>
  </si>
  <si>
    <t xml:space="preserve">4.2.1 - DISMINUCIÓN DE PASIVOS CORRIENTES</t>
  </si>
  <si>
    <t xml:space="preserve">4.2.2 - DISMINUCIÓN DE PASIVOS NO CORRIENTES</t>
  </si>
  <si>
    <t xml:space="preserve">4.3 - DISMINUCIÓN DE FONDOS DE TERCEROS</t>
  </si>
  <si>
    <t xml:space="preserve">4.3.5 - DISMINUCIÓN DEPÓSITOS FONDOS DE TERCEROS</t>
  </si>
  <si>
    <t xml:space="preserve">Total general</t>
  </si>
  <si>
    <t xml:space="preserve">
Fecha de Registro: Del 01 de enero del 2021
Fecha de imputación: Hasta el 31 de octubre 2021</t>
  </si>
  <si>
    <r>
      <rPr>
        <b val="true"/>
        <sz val="11"/>
        <color rgb="FF000000"/>
        <rFont val="Calibri"/>
        <family val="2"/>
        <charset val="1"/>
      </rPr>
      <t xml:space="preserve">Presupuesto aprobado:</t>
    </r>
    <r>
      <rPr>
        <sz val="11"/>
        <color rgb="FF000000"/>
        <rFont val="Calibri"/>
        <family val="2"/>
        <charset val="1"/>
      </rPr>
      <t xml:space="preserve"> Se refiere al presupuesto aprobado en la Ley de Presupuesto General del Estado</t>
    </r>
  </si>
  <si>
    <r>
      <rPr>
        <b val="true"/>
        <sz val="11"/>
        <color rgb="FF000000"/>
        <rFont val="Calibri"/>
        <family val="2"/>
        <charset val="1"/>
      </rPr>
      <t xml:space="preserve">Presupuesto modificado:</t>
    </r>
    <r>
      <rPr>
        <sz val="11"/>
        <color rgb="FF000000"/>
        <rFont val="Calibri"/>
        <family val="2"/>
        <charset val="1"/>
      </rPr>
      <t xml:space="preserve"> Se refiere al presupuesto aprobado en caso de que el Congreso Nacional apruebe un presupuesto complementario</t>
    </r>
  </si>
  <si>
    <r>
      <rPr>
        <b val="true"/>
        <sz val="11"/>
        <color rgb="FF000000"/>
        <rFont val="Calibri"/>
        <family val="2"/>
        <charset val="1"/>
      </rPr>
      <t xml:space="preserve">Total devengado:</t>
    </r>
    <r>
      <rPr>
        <sz val="11"/>
        <color rgb="FF000000"/>
        <rFont val="Calibri"/>
        <family val="2"/>
        <charset val="1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</si>
  <si>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NOTAS:</t>
  </si>
  <si>
    <t xml:space="preserve">1. Gasto devengado</t>
  </si>
  <si>
    <t xml:space="preserve">2. Se presenta el gasto por mes; cada mes se debe actualizar el gasto devengado de los meses anteriores</t>
  </si>
  <si>
    <t xml:space="preserve">3. Se presenta la clasificación objetal del gasto al nivel de cuenta</t>
  </si>
  <si>
    <t xml:space="preserve">4. Fecha de imputación: último dia del mes analizado</t>
  </si>
  <si>
    <t xml:space="preserve">5. Fecha de Registro: el dia 1 del mes siguiente al mes analizado</t>
  </si>
  <si>
    <t xml:space="preserve">6. Fuente: SIGEF</t>
  </si>
  <si>
    <t xml:space="preserve">LIC. FRANCISCO MEDINA CRISOSTOMO</t>
  </si>
  <si>
    <t xml:space="preserve">LIC. JOSE LUIS GUTIERREZ ALMONTE</t>
  </si>
  <si>
    <t xml:space="preserve">LIC. ALCIBIADES ROSARIO TOLENTINO</t>
  </si>
  <si>
    <t xml:space="preserve">Tte. Coronel Contador, FARD</t>
  </si>
  <si>
    <t xml:space="preserve">Coronel Contador, FARD</t>
  </si>
  <si>
    <t xml:space="preserve">Encargado del Departamento de Presupuesto del CESAC</t>
  </si>
  <si>
    <t xml:space="preserve">Subdirector de Contabilidad del CESAC</t>
  </si>
  <si>
    <t xml:space="preserve">Director Financiero del CESAC</t>
  </si>
  <si>
    <t xml:space="preserve">
Fecha de Registro: Del 01 de octubre del 2021
Fecha de imputación: Hasta el 31 de octubre 2021</t>
  </si>
  <si>
    <t xml:space="preserve">Tte.Coronel Contador, FARD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</si>
</sst>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(* #,##0.00_);_(* \(#,##0.00\);_(* \-??_);_(@_)"/>
    <numFmt numFmtId="166" formatCode="_(* #,##0.0_);_(* \(#,##0.0\);_(* \-??_);_(@_)"/>
    <numFmt numFmtId="167" formatCode="#,##0.00"/>
    <numFmt numFmtId="168" formatCode="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2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.5"/>
      <color rgb="FF000000"/>
      <name val="Calibri"/>
      <family val="2"/>
      <charset val="1"/>
    </font>
    <font>
      <sz val="12.5"/>
      <color rgb="FF000000"/>
      <name val="Calibri"/>
      <family val="2"/>
      <charset val="1"/>
    </font>
    <font>
      <sz val="11"/>
      <color rgb="FF000000"/>
      <name val="Calibri"/>
      <family val="0"/>
    </font>
    <font>
      <b val="true"/>
      <sz val="11"/>
      <color rgb="FFFFFFFF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/>
      <right style="thin">
        <color rgb="FFFFFFFF"/>
      </right>
      <top style="thin">
        <color rgb="FFFFFFFF"/>
      </top>
      <bottom/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/>
      <right/>
      <top/>
      <bottom style="thin">
        <color rgb="FF8FAADC"/>
      </bottom>
      <diagonal/>
    </border>
    <border diagonalUp="false" diagonalDown="false">
      <left/>
      <right style="thin">
        <color rgb="FFFFFFFF"/>
      </right>
      <top/>
      <bottom/>
      <diagonal/>
    </border>
    <border diagonalUp="false" diagonalDown="false">
      <left/>
      <right/>
      <top style="thin">
        <color rgb="FFFFFFFF"/>
      </top>
      <bottom/>
      <diagonal/>
    </border>
    <border diagonalUp="false" diagonalDown="false">
      <left/>
      <right/>
      <top style="thin">
        <color rgb="FF8FAADC"/>
      </top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5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5" fontId="8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5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8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1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7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9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jpeg"/><Relationship Id="rId3" Type="http://schemas.openxmlformats.org/officeDocument/2006/relationships/image" Target="../media/image13.jpeg"/><Relationship Id="rId4" Type="http://schemas.openxmlformats.org/officeDocument/2006/relationships/image" Target="../media/image14.jpeg"/><Relationship Id="rId5" Type="http://schemas.openxmlformats.org/officeDocument/2006/relationships/image" Target="../media/image15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6.png"/><Relationship Id="rId2" Type="http://schemas.openxmlformats.org/officeDocument/2006/relationships/image" Target="../media/image17.jpeg"/><Relationship Id="rId3" Type="http://schemas.openxmlformats.org/officeDocument/2006/relationships/image" Target="../media/image18.jpeg"/><Relationship Id="rId4" Type="http://schemas.openxmlformats.org/officeDocument/2006/relationships/image" Target="../media/image19.jpeg"/><Relationship Id="rId5" Type="http://schemas.openxmlformats.org/officeDocument/2006/relationships/image" Target="../media/image20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9360</xdr:colOff>
      <xdr:row>2</xdr:row>
      <xdr:rowOff>152280</xdr:rowOff>
    </xdr:from>
    <xdr:to>
      <xdr:col>0</xdr:col>
      <xdr:colOff>1647360</xdr:colOff>
      <xdr:row>5</xdr:row>
      <xdr:rowOff>18720</xdr:rowOff>
    </xdr:to>
    <xdr:sp>
      <xdr:nvSpPr>
        <xdr:cNvPr id="0" name="CustomShape 1"/>
        <xdr:cNvSpPr/>
      </xdr:nvSpPr>
      <xdr:spPr>
        <a:xfrm>
          <a:off x="9360" y="533160"/>
          <a:ext cx="1638000" cy="69516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s-US" sz="1100" spc="-1" strike="noStrike">
              <a:solidFill>
                <a:srgbClr val="000000"/>
              </a:solidFill>
              <a:latin typeface="Calibri"/>
            </a:rPr>
            <a:t>LOGO MIN.                      (si aplica)</a:t>
          </a:r>
          <a:endParaRPr b="0" lang="es-DO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70560</xdr:colOff>
      <xdr:row>1</xdr:row>
      <xdr:rowOff>30600</xdr:rowOff>
    </xdr:from>
    <xdr:to>
      <xdr:col>0</xdr:col>
      <xdr:colOff>1792440</xdr:colOff>
      <xdr:row>6</xdr:row>
      <xdr:rowOff>3600</xdr:rowOff>
    </xdr:to>
    <xdr:pic>
      <xdr:nvPicPr>
        <xdr:cNvPr id="1" name="Picture 3" descr=""/>
        <xdr:cNvPicPr/>
      </xdr:nvPicPr>
      <xdr:blipFill>
        <a:blip r:embed="rId1"/>
        <a:stretch/>
      </xdr:blipFill>
      <xdr:spPr>
        <a:xfrm>
          <a:off x="70560" y="221040"/>
          <a:ext cx="1721880" cy="1191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603000</xdr:colOff>
      <xdr:row>0</xdr:row>
      <xdr:rowOff>189720</xdr:rowOff>
    </xdr:from>
    <xdr:to>
      <xdr:col>13</xdr:col>
      <xdr:colOff>855360</xdr:colOff>
      <xdr:row>6</xdr:row>
      <xdr:rowOff>92160</xdr:rowOff>
    </xdr:to>
    <xdr:pic>
      <xdr:nvPicPr>
        <xdr:cNvPr id="2" name="0 Imagen" descr="Logo CESA con efecto copia.jpg"/>
        <xdr:cNvPicPr/>
      </xdr:nvPicPr>
      <xdr:blipFill>
        <a:blip r:embed="rId2"/>
        <a:stretch/>
      </xdr:blipFill>
      <xdr:spPr>
        <a:xfrm>
          <a:off x="20982600" y="189720"/>
          <a:ext cx="1431360" cy="13118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1214280</xdr:colOff>
      <xdr:row>102</xdr:row>
      <xdr:rowOff>59400</xdr:rowOff>
    </xdr:from>
    <xdr:to>
      <xdr:col>0</xdr:col>
      <xdr:colOff>6000120</xdr:colOff>
      <xdr:row>116</xdr:row>
      <xdr:rowOff>163440</xdr:rowOff>
    </xdr:to>
    <xdr:pic>
      <xdr:nvPicPr>
        <xdr:cNvPr id="3" name="image3.jpeg" descr=""/>
        <xdr:cNvPicPr/>
      </xdr:nvPicPr>
      <xdr:blipFill>
        <a:blip r:embed="rId3"/>
        <a:stretch/>
      </xdr:blipFill>
      <xdr:spPr>
        <a:xfrm>
          <a:off x="1214280" y="21313440"/>
          <a:ext cx="4785840" cy="2875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95400</xdr:colOff>
      <xdr:row>102</xdr:row>
      <xdr:rowOff>71280</xdr:rowOff>
    </xdr:from>
    <xdr:to>
      <xdr:col>6</xdr:col>
      <xdr:colOff>141480</xdr:colOff>
      <xdr:row>116</xdr:row>
      <xdr:rowOff>163440</xdr:rowOff>
    </xdr:to>
    <xdr:pic>
      <xdr:nvPicPr>
        <xdr:cNvPr id="4" name="image4.jpeg" descr=""/>
        <xdr:cNvPicPr/>
      </xdr:nvPicPr>
      <xdr:blipFill>
        <a:blip r:embed="rId4"/>
        <a:stretch/>
      </xdr:blipFill>
      <xdr:spPr>
        <a:xfrm>
          <a:off x="8622720" y="21325320"/>
          <a:ext cx="4843440" cy="28638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8</xdr:col>
      <xdr:colOff>905400</xdr:colOff>
      <xdr:row>100</xdr:row>
      <xdr:rowOff>83880</xdr:rowOff>
    </xdr:from>
    <xdr:to>
      <xdr:col>12</xdr:col>
      <xdr:colOff>643320</xdr:colOff>
      <xdr:row>115</xdr:row>
      <xdr:rowOff>57240</xdr:rowOff>
    </xdr:to>
    <xdr:pic>
      <xdr:nvPicPr>
        <xdr:cNvPr id="5" name="Imagen 7" descr=""/>
        <xdr:cNvPicPr/>
      </xdr:nvPicPr>
      <xdr:blipFill>
        <a:blip r:embed="rId5"/>
        <a:stretch/>
      </xdr:blipFill>
      <xdr:spPr>
        <a:xfrm>
          <a:off x="16588440" y="20956680"/>
          <a:ext cx="4434480" cy="2935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9360</xdr:colOff>
      <xdr:row>2</xdr:row>
      <xdr:rowOff>152280</xdr:rowOff>
    </xdr:from>
    <xdr:to>
      <xdr:col>2</xdr:col>
      <xdr:colOff>1647360</xdr:colOff>
      <xdr:row>5</xdr:row>
      <xdr:rowOff>18720</xdr:rowOff>
    </xdr:to>
    <xdr:sp>
      <xdr:nvSpPr>
        <xdr:cNvPr id="6" name="CustomShape 1"/>
        <xdr:cNvSpPr/>
      </xdr:nvSpPr>
      <xdr:spPr>
        <a:xfrm>
          <a:off x="1620720" y="533160"/>
          <a:ext cx="1638000" cy="69516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s-US" sz="1100" spc="-1" strike="noStrike">
              <a:solidFill>
                <a:srgbClr val="000000"/>
              </a:solidFill>
              <a:latin typeface="Calibri"/>
            </a:rPr>
            <a:t>LOGO MIN.                      (si aplica)</a:t>
          </a:r>
          <a:endParaRPr b="0" lang="es-DO" sz="11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70560</xdr:colOff>
      <xdr:row>1</xdr:row>
      <xdr:rowOff>30600</xdr:rowOff>
    </xdr:from>
    <xdr:to>
      <xdr:col>2</xdr:col>
      <xdr:colOff>1792440</xdr:colOff>
      <xdr:row>6</xdr:row>
      <xdr:rowOff>3600</xdr:rowOff>
    </xdr:to>
    <xdr:pic>
      <xdr:nvPicPr>
        <xdr:cNvPr id="7" name="Picture 3" descr=""/>
        <xdr:cNvPicPr/>
      </xdr:nvPicPr>
      <xdr:blipFill>
        <a:blip r:embed="rId1"/>
        <a:stretch/>
      </xdr:blipFill>
      <xdr:spPr>
        <a:xfrm>
          <a:off x="1681920" y="221040"/>
          <a:ext cx="1721880" cy="1191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650520</xdr:colOff>
      <xdr:row>1</xdr:row>
      <xdr:rowOff>94320</xdr:rowOff>
    </xdr:from>
    <xdr:to>
      <xdr:col>13</xdr:col>
      <xdr:colOff>1033920</xdr:colOff>
      <xdr:row>6</xdr:row>
      <xdr:rowOff>187200</xdr:rowOff>
    </xdr:to>
    <xdr:pic>
      <xdr:nvPicPr>
        <xdr:cNvPr id="8" name="0 Imagen" descr="Logo CESA con efecto copia.jpg"/>
        <xdr:cNvPicPr/>
      </xdr:nvPicPr>
      <xdr:blipFill>
        <a:blip r:embed="rId2"/>
        <a:stretch/>
      </xdr:blipFill>
      <xdr:spPr>
        <a:xfrm>
          <a:off x="18923040" y="284760"/>
          <a:ext cx="1431720" cy="13118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2</xdr:col>
      <xdr:colOff>702360</xdr:colOff>
      <xdr:row>87</xdr:row>
      <xdr:rowOff>107280</xdr:rowOff>
    </xdr:from>
    <xdr:to>
      <xdr:col>2</xdr:col>
      <xdr:colOff>5488200</xdr:colOff>
      <xdr:row>102</xdr:row>
      <xdr:rowOff>116280</xdr:rowOff>
    </xdr:to>
    <xdr:pic>
      <xdr:nvPicPr>
        <xdr:cNvPr id="9" name="image3.jpeg" descr=""/>
        <xdr:cNvPicPr/>
      </xdr:nvPicPr>
      <xdr:blipFill>
        <a:blip r:embed="rId3"/>
        <a:stretch/>
      </xdr:blipFill>
      <xdr:spPr>
        <a:xfrm>
          <a:off x="2313720" y="17337960"/>
          <a:ext cx="4785840" cy="2866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166680</xdr:colOff>
      <xdr:row>87</xdr:row>
      <xdr:rowOff>0</xdr:rowOff>
    </xdr:from>
    <xdr:to>
      <xdr:col>7</xdr:col>
      <xdr:colOff>367560</xdr:colOff>
      <xdr:row>101</xdr:row>
      <xdr:rowOff>187560</xdr:rowOff>
    </xdr:to>
    <xdr:pic>
      <xdr:nvPicPr>
        <xdr:cNvPr id="10" name="image4.jpeg" descr=""/>
        <xdr:cNvPicPr/>
      </xdr:nvPicPr>
      <xdr:blipFill>
        <a:blip r:embed="rId4"/>
        <a:stretch/>
      </xdr:blipFill>
      <xdr:spPr>
        <a:xfrm>
          <a:off x="8390520" y="17230680"/>
          <a:ext cx="4836960" cy="2854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654840</xdr:colOff>
      <xdr:row>86</xdr:row>
      <xdr:rowOff>83520</xdr:rowOff>
    </xdr:from>
    <xdr:to>
      <xdr:col>13</xdr:col>
      <xdr:colOff>153000</xdr:colOff>
      <xdr:row>101</xdr:row>
      <xdr:rowOff>80640</xdr:rowOff>
    </xdr:to>
    <xdr:pic>
      <xdr:nvPicPr>
        <xdr:cNvPr id="11" name="image4.jpeg" descr=""/>
        <xdr:cNvPicPr/>
      </xdr:nvPicPr>
      <xdr:blipFill>
        <a:blip r:embed="rId5"/>
        <a:stretch/>
      </xdr:blipFill>
      <xdr:spPr>
        <a:xfrm>
          <a:off x="14573160" y="17123400"/>
          <a:ext cx="4900680" cy="28548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O114"/>
  <sheetViews>
    <sheetView showFormulas="false" showGridLines="false" showRowColHeaders="true" showZeros="true" rightToLeft="false" tabSelected="true" showOutlineSymbols="true" defaultGridColor="true" view="normal" topLeftCell="A95" colorId="64" zoomScale="80" zoomScaleNormal="80" zoomScalePageLayoutView="100" workbookViewId="0">
      <selection pane="topLeft" activeCell="A102" activeCellId="0" sqref="A102"/>
    </sheetView>
  </sheetViews>
  <sheetFormatPr defaultColWidth="11.43359375" defaultRowHeight="15" zeroHeight="false" outlineLevelRow="0" outlineLevelCol="0"/>
  <cols>
    <col collapsed="false" customWidth="true" hidden="false" outlineLevel="0" max="1" min="1" style="0" width="100.57"/>
    <col collapsed="false" customWidth="true" hidden="false" outlineLevel="0" max="2" min="2" style="0" width="20.29"/>
    <col collapsed="false" customWidth="true" hidden="false" outlineLevel="0" max="3" min="3" style="0" width="17.86"/>
    <col collapsed="false" customWidth="true" hidden="false" outlineLevel="0" max="10" min="4" style="0" width="16.71"/>
    <col collapsed="false" customWidth="true" hidden="false" outlineLevel="0" max="11" min="11" style="0" width="16.42"/>
    <col collapsed="false" customWidth="true" hidden="false" outlineLevel="0" max="13" min="12" style="0" width="16.71"/>
    <col collapsed="false" customWidth="true" hidden="false" outlineLevel="0" max="14" min="14" style="0" width="18.14"/>
  </cols>
  <sheetData>
    <row r="3" customFormat="false" ht="28.5" hidden="false" customHeight="true" outlineLevel="0" collapsed="false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customFormat="false" ht="21" hidden="false" customHeight="true" outlineLevel="0" collapsed="false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customFormat="false" ht="15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customFormat="false" ht="15.75" hidden="false" customHeight="true" outlineLevel="0" collapsed="false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customFormat="false" ht="15.75" hidden="false" customHeight="true" outlineLevel="0" collapsed="false">
      <c r="A7" s="5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9" customFormat="false" ht="25.5" hidden="false" customHeight="true" outlineLevel="0" collapsed="false">
      <c r="A9" s="6" t="s">
        <v>5</v>
      </c>
      <c r="B9" s="7" t="s">
        <v>6</v>
      </c>
      <c r="C9" s="7" t="s">
        <v>7</v>
      </c>
      <c r="D9" s="8" t="s">
        <v>8</v>
      </c>
      <c r="E9" s="8"/>
      <c r="F9" s="8"/>
      <c r="G9" s="8"/>
      <c r="H9" s="8"/>
      <c r="I9" s="8"/>
      <c r="J9" s="8"/>
      <c r="K9" s="8"/>
      <c r="L9" s="8"/>
      <c r="M9" s="8"/>
      <c r="N9" s="8"/>
    </row>
    <row r="10" customFormat="false" ht="15.75" hidden="false" customHeight="false" outlineLevel="0" collapsed="false">
      <c r="A10" s="6"/>
      <c r="B10" s="7"/>
      <c r="C10" s="7"/>
      <c r="D10" s="9" t="s">
        <v>9</v>
      </c>
      <c r="E10" s="9" t="s">
        <v>10</v>
      </c>
      <c r="F10" s="9" t="s">
        <v>11</v>
      </c>
      <c r="G10" s="9" t="s">
        <v>12</v>
      </c>
      <c r="H10" s="10" t="s">
        <v>13</v>
      </c>
      <c r="I10" s="9" t="s">
        <v>14</v>
      </c>
      <c r="J10" s="10" t="s">
        <v>15</v>
      </c>
      <c r="K10" s="9" t="s">
        <v>16</v>
      </c>
      <c r="L10" s="9" t="s">
        <v>17</v>
      </c>
      <c r="M10" s="9" t="s">
        <v>18</v>
      </c>
      <c r="N10" s="9" t="s">
        <v>19</v>
      </c>
    </row>
    <row r="11" customFormat="false" ht="15.75" hidden="false" customHeight="false" outlineLevel="0" collapsed="false">
      <c r="A11" s="11" t="s">
        <v>20</v>
      </c>
      <c r="B11" s="12" t="n">
        <v>1101244511</v>
      </c>
      <c r="C11" s="13" t="n">
        <f aca="false">+C12+C18+C28+C38</f>
        <v>594853630.62</v>
      </c>
      <c r="D11" s="14" t="n">
        <v>67806550.16</v>
      </c>
      <c r="E11" s="14" t="n">
        <v>83331645.89</v>
      </c>
      <c r="F11" s="14" t="n">
        <v>73520549.3</v>
      </c>
      <c r="G11" s="14" t="n">
        <v>73413527.93</v>
      </c>
      <c r="H11" s="14" t="n">
        <v>75208795.42</v>
      </c>
      <c r="I11" s="14" t="n">
        <v>73140224.92</v>
      </c>
      <c r="J11" s="14" t="n">
        <v>74992975.46</v>
      </c>
      <c r="K11" s="14" t="n">
        <v>74844999.21</v>
      </c>
      <c r="L11" s="14" t="n">
        <v>76461502.77</v>
      </c>
      <c r="M11" s="14" t="n">
        <f aca="false">+M12+M18+M28+M38</f>
        <v>77515710.77</v>
      </c>
      <c r="N11" s="14" t="n">
        <f aca="false">+D11+E11+F11+G11+H11+I11+J11+K11+L11+M11</f>
        <v>750236481.83</v>
      </c>
    </row>
    <row r="12" s="19" customFormat="true" ht="15.75" hidden="false" customHeight="false" outlineLevel="0" collapsed="false">
      <c r="A12" s="15" t="s">
        <v>21</v>
      </c>
      <c r="B12" s="16" t="n">
        <v>841020238</v>
      </c>
      <c r="C12" s="17" t="n">
        <f aca="false">+C13+C14+C15+C16+C17</f>
        <v>291163456.75</v>
      </c>
      <c r="D12" s="18" t="n">
        <v>61021099.16</v>
      </c>
      <c r="E12" s="18" t="n">
        <v>71669336.37</v>
      </c>
      <c r="F12" s="18" t="n">
        <v>66153509.92</v>
      </c>
      <c r="G12" s="18" t="n">
        <v>63365995.32</v>
      </c>
      <c r="H12" s="18" t="n">
        <v>63148968.89</v>
      </c>
      <c r="I12" s="18" t="n">
        <v>62882519.14</v>
      </c>
      <c r="J12" s="18" t="n">
        <v>65453029.44</v>
      </c>
      <c r="K12" s="18" t="n">
        <v>65900136.6</v>
      </c>
      <c r="L12" s="18" t="n">
        <v>65747450.56</v>
      </c>
      <c r="M12" s="18" t="n">
        <f aca="false">+M13+M14+M15+M16+M17</f>
        <v>65463907.87</v>
      </c>
      <c r="N12" s="18" t="n">
        <f aca="false">+D12+E12+F12+G12+H12+I12+J12+K12+L12+M12</f>
        <v>650805953.27</v>
      </c>
    </row>
    <row r="13" customFormat="false" ht="15.75" hidden="false" customHeight="false" outlineLevel="0" collapsed="false">
      <c r="A13" s="20" t="s">
        <v>22</v>
      </c>
      <c r="B13" s="21" t="n">
        <v>767952564</v>
      </c>
      <c r="C13" s="22" t="n">
        <v>242650104</v>
      </c>
      <c r="D13" s="23" t="n">
        <v>55069921</v>
      </c>
      <c r="E13" s="23" t="n">
        <v>60031371</v>
      </c>
      <c r="F13" s="23" t="n">
        <v>57389571</v>
      </c>
      <c r="G13" s="23" t="n">
        <v>57475446.88</v>
      </c>
      <c r="H13" s="23" t="n">
        <v>57267471</v>
      </c>
      <c r="I13" s="23" t="n">
        <v>56998471</v>
      </c>
      <c r="J13" s="23" t="n">
        <v>56779571</v>
      </c>
      <c r="K13" s="23" t="n">
        <v>59838851.5</v>
      </c>
      <c r="L13" s="23" t="n">
        <v>59712271</v>
      </c>
      <c r="M13" s="23" t="n">
        <v>59464921</v>
      </c>
      <c r="N13" s="23" t="n">
        <f aca="false">+D13+E13+F13+G13+H13+I13+J13+K13+L13+M13</f>
        <v>580027866.38</v>
      </c>
    </row>
    <row r="14" customFormat="false" ht="15.75" hidden="false" customHeight="false" outlineLevel="0" collapsed="false">
      <c r="A14" s="20" t="s">
        <v>23</v>
      </c>
      <c r="B14" s="21" t="n">
        <v>44718567</v>
      </c>
      <c r="C14" s="22" t="n">
        <v>34254347.25</v>
      </c>
      <c r="D14" s="23" t="n">
        <v>3662574.75</v>
      </c>
      <c r="E14" s="24" t="n">
        <v>9334162.25</v>
      </c>
      <c r="F14" s="23" t="n">
        <v>6493337.25</v>
      </c>
      <c r="G14" s="23" t="n">
        <v>3633159.75</v>
      </c>
      <c r="H14" s="23" t="n">
        <v>3636917.25</v>
      </c>
      <c r="I14" s="23" t="n">
        <v>3639674.75</v>
      </c>
      <c r="J14" s="23" t="n">
        <v>6459592.25</v>
      </c>
      <c r="K14" s="23" t="n">
        <v>3606689.75</v>
      </c>
      <c r="L14" s="23" t="n">
        <v>3600409.75</v>
      </c>
      <c r="M14" s="23" t="n">
        <v>3603399.75</v>
      </c>
      <c r="N14" s="23" t="n">
        <f aca="false">+D14+E14+F14+G14+H14+I14+J14+K14+L14+M14</f>
        <v>47669917.5</v>
      </c>
    </row>
    <row r="15" customFormat="false" ht="15.75" hidden="false" customHeight="false" outlineLevel="0" collapsed="false">
      <c r="A15" s="20" t="s">
        <v>24</v>
      </c>
      <c r="B15" s="25" t="n">
        <v>0</v>
      </c>
      <c r="C15" s="25" t="n">
        <v>0</v>
      </c>
      <c r="D15" s="25" t="n">
        <v>0</v>
      </c>
      <c r="E15" s="25" t="n">
        <v>0</v>
      </c>
      <c r="F15" s="25" t="n">
        <v>0</v>
      </c>
      <c r="G15" s="25" t="n">
        <v>0</v>
      </c>
      <c r="H15" s="25" t="n">
        <v>0</v>
      </c>
      <c r="I15" s="25" t="n">
        <v>0</v>
      </c>
      <c r="J15" s="25" t="n">
        <v>0</v>
      </c>
      <c r="K15" s="25" t="n">
        <v>0</v>
      </c>
      <c r="L15" s="25" t="n">
        <v>0</v>
      </c>
      <c r="M15" s="25" t="n">
        <v>0</v>
      </c>
      <c r="N15" s="23" t="n">
        <f aca="false">+D15+E15+F15+G15+H15+I15+J15+K15+L15+M15</f>
        <v>0</v>
      </c>
      <c r="O15" s="26"/>
    </row>
    <row r="16" customFormat="false" ht="15.75" hidden="false" customHeight="false" outlineLevel="0" collapsed="false">
      <c r="A16" s="20" t="s">
        <v>25</v>
      </c>
      <c r="B16" s="25" t="n">
        <v>0</v>
      </c>
      <c r="C16" s="25" t="n">
        <v>0</v>
      </c>
      <c r="D16" s="25" t="n">
        <v>0</v>
      </c>
      <c r="E16" s="25" t="n">
        <v>0</v>
      </c>
      <c r="F16" s="25" t="n">
        <v>0</v>
      </c>
      <c r="G16" s="25" t="n">
        <v>0</v>
      </c>
      <c r="H16" s="25" t="n">
        <v>0</v>
      </c>
      <c r="I16" s="25" t="n">
        <v>0</v>
      </c>
      <c r="J16" s="25" t="n">
        <v>0</v>
      </c>
      <c r="K16" s="25" t="n">
        <v>0</v>
      </c>
      <c r="L16" s="25" t="n">
        <v>0</v>
      </c>
      <c r="M16" s="25" t="n">
        <v>0</v>
      </c>
      <c r="N16" s="23" t="n">
        <f aca="false">+D16+E16+F16+G16+H16+I16+J16+K16+L16+M16</f>
        <v>0</v>
      </c>
    </row>
    <row r="17" customFormat="false" ht="15.75" hidden="false" customHeight="false" outlineLevel="0" collapsed="false">
      <c r="A17" s="20" t="s">
        <v>26</v>
      </c>
      <c r="B17" s="21" t="n">
        <v>28349107</v>
      </c>
      <c r="C17" s="22" t="n">
        <v>14259005.5</v>
      </c>
      <c r="D17" s="23" t="n">
        <v>2288603.41</v>
      </c>
      <c r="E17" s="23" t="n">
        <v>2303803.12</v>
      </c>
      <c r="F17" s="23" t="n">
        <v>2270601.67</v>
      </c>
      <c r="G17" s="23" t="n">
        <v>2257388.69</v>
      </c>
      <c r="H17" s="23" t="n">
        <v>2244580.64</v>
      </c>
      <c r="I17" s="23" t="n">
        <v>2244373.39</v>
      </c>
      <c r="J17" s="23" t="n">
        <v>2213866.19</v>
      </c>
      <c r="K17" s="23" t="n">
        <v>2454595.35</v>
      </c>
      <c r="L17" s="23" t="n">
        <v>2434769.81</v>
      </c>
      <c r="M17" s="23" t="n">
        <v>2395587.12</v>
      </c>
      <c r="N17" s="23" t="n">
        <f aca="false">+D17+E17+F17+G17+H17+I17+J17+K17+L17+M17</f>
        <v>23108169.39</v>
      </c>
    </row>
    <row r="18" s="19" customFormat="true" ht="15.75" hidden="false" customHeight="false" outlineLevel="0" collapsed="false">
      <c r="A18" s="15" t="s">
        <v>27</v>
      </c>
      <c r="B18" s="16" t="n">
        <v>31751953</v>
      </c>
      <c r="C18" s="17" t="n">
        <v>36254787.87</v>
      </c>
      <c r="D18" s="27" t="n">
        <v>0</v>
      </c>
      <c r="E18" s="18" t="n">
        <v>3433202.24</v>
      </c>
      <c r="F18" s="18" t="n">
        <v>747358.47</v>
      </c>
      <c r="G18" s="18" t="n">
        <v>2561316.61</v>
      </c>
      <c r="H18" s="18" t="n">
        <v>2145230.52</v>
      </c>
      <c r="I18" s="18" t="n">
        <v>1398162.26</v>
      </c>
      <c r="J18" s="18" t="n">
        <v>2124724.25</v>
      </c>
      <c r="K18" s="18" t="n">
        <v>1261353.21</v>
      </c>
      <c r="L18" s="18" t="n">
        <v>2083970.63</v>
      </c>
      <c r="M18" s="18" t="n">
        <f aca="false">+M19+M20+M21+M22+M23+M24+M25+M26+M27</f>
        <v>665452.66</v>
      </c>
      <c r="N18" s="18" t="n">
        <f aca="false">+D18+E18+F18+G18+H18+I18+J18+K18+L18+M18</f>
        <v>16420770.85</v>
      </c>
    </row>
    <row r="19" customFormat="false" ht="15.75" hidden="false" customHeight="false" outlineLevel="0" collapsed="false">
      <c r="A19" s="20" t="s">
        <v>28</v>
      </c>
      <c r="B19" s="21" t="n">
        <v>7087977</v>
      </c>
      <c r="C19" s="22" t="n">
        <v>25569874.27</v>
      </c>
      <c r="D19" s="25" t="n">
        <v>0</v>
      </c>
      <c r="E19" s="23" t="n">
        <v>1898405.07</v>
      </c>
      <c r="F19" s="23" t="n">
        <v>96178.47</v>
      </c>
      <c r="G19" s="23" t="n">
        <v>341884.34</v>
      </c>
      <c r="H19" s="23" t="n">
        <v>1100572.66</v>
      </c>
      <c r="I19" s="23" t="n">
        <v>590520.32</v>
      </c>
      <c r="J19" s="23" t="n">
        <v>1231620.31</v>
      </c>
      <c r="K19" s="23" t="n">
        <v>745167.69</v>
      </c>
      <c r="L19" s="23" t="n">
        <v>987922.63</v>
      </c>
      <c r="M19" s="23" t="n">
        <v>478540.66</v>
      </c>
      <c r="N19" s="23" t="n">
        <f aca="false">+D19+E19+F19+G19+H19+I19+J19+K19+L19+M19</f>
        <v>7470812.15</v>
      </c>
    </row>
    <row r="20" customFormat="false" ht="15.75" hidden="false" customHeight="false" outlineLevel="0" collapsed="false">
      <c r="A20" s="20" t="s">
        <v>29</v>
      </c>
      <c r="B20" s="21" t="n">
        <v>3190177</v>
      </c>
      <c r="C20" s="25" t="n">
        <v>0</v>
      </c>
      <c r="D20" s="25" t="n">
        <v>0</v>
      </c>
      <c r="E20" s="25" t="n">
        <v>0</v>
      </c>
      <c r="F20" s="25" t="n">
        <v>0</v>
      </c>
      <c r="G20" s="25" t="n">
        <v>0</v>
      </c>
      <c r="H20" s="25" t="n">
        <v>0</v>
      </c>
      <c r="I20" s="25" t="n">
        <v>0</v>
      </c>
      <c r="J20" s="25" t="n">
        <v>0</v>
      </c>
      <c r="K20" s="25" t="n">
        <v>0</v>
      </c>
      <c r="L20" s="25" t="n">
        <v>0</v>
      </c>
      <c r="M20" s="25" t="n">
        <v>0</v>
      </c>
      <c r="N20" s="23" t="n">
        <f aca="false">+D20+E20+F20+G20+H20+I20+J20+K20+L20+M20</f>
        <v>0</v>
      </c>
    </row>
    <row r="21" customFormat="false" ht="15.75" hidden="false" customHeight="false" outlineLevel="0" collapsed="false">
      <c r="A21" s="20" t="s">
        <v>30</v>
      </c>
      <c r="B21" s="21" t="n">
        <v>2531525</v>
      </c>
      <c r="C21" s="22" t="n">
        <v>2688000</v>
      </c>
      <c r="D21" s="25" t="n">
        <v>0</v>
      </c>
      <c r="E21" s="23" t="n">
        <v>271700</v>
      </c>
      <c r="F21" s="23" t="n">
        <v>284200</v>
      </c>
      <c r="G21" s="23" t="n">
        <v>245200</v>
      </c>
      <c r="H21" s="23" t="n">
        <v>183200</v>
      </c>
      <c r="I21" s="23" t="n">
        <v>177300</v>
      </c>
      <c r="J21" s="23" t="n">
        <v>261300</v>
      </c>
      <c r="K21" s="23" t="n">
        <v>118800</v>
      </c>
      <c r="L21" s="23" t="n">
        <v>59300</v>
      </c>
      <c r="M21" s="23" t="n">
        <v>0</v>
      </c>
      <c r="N21" s="23" t="n">
        <f aca="false">+D21+E21+F21+G21+H21+I21+J21+K21+L21+M21</f>
        <v>1601000</v>
      </c>
    </row>
    <row r="22" customFormat="false" ht="15.75" hidden="false" customHeight="false" outlineLevel="0" collapsed="false">
      <c r="A22" s="20" t="s">
        <v>31</v>
      </c>
      <c r="B22" s="21" t="n">
        <v>304264</v>
      </c>
      <c r="C22" s="25" t="n">
        <v>0</v>
      </c>
      <c r="D22" s="25" t="n">
        <v>0</v>
      </c>
      <c r="E22" s="25" t="n">
        <v>0</v>
      </c>
      <c r="F22" s="25" t="n">
        <v>0</v>
      </c>
      <c r="G22" s="25" t="n">
        <v>0</v>
      </c>
      <c r="H22" s="25" t="n">
        <v>0</v>
      </c>
      <c r="I22" s="25" t="n">
        <v>0</v>
      </c>
      <c r="J22" s="25" t="n">
        <v>0</v>
      </c>
      <c r="K22" s="25" t="n">
        <v>0</v>
      </c>
      <c r="L22" s="25" t="n">
        <v>0</v>
      </c>
      <c r="M22" s="25" t="n">
        <v>0</v>
      </c>
      <c r="N22" s="23" t="n">
        <f aca="false">+D22+E22+F22+G22+H22+I22+J22+K22+L22+M22</f>
        <v>0</v>
      </c>
    </row>
    <row r="23" customFormat="false" ht="15.75" hidden="false" customHeight="false" outlineLevel="0" collapsed="false">
      <c r="A23" s="20" t="s">
        <v>32</v>
      </c>
      <c r="B23" s="21" t="n">
        <v>4295200</v>
      </c>
      <c r="C23" s="22" t="n">
        <v>2213780</v>
      </c>
      <c r="D23" s="25" t="n">
        <v>0</v>
      </c>
      <c r="E23" s="23" t="n">
        <v>733960</v>
      </c>
      <c r="F23" s="23" t="n">
        <v>366980</v>
      </c>
      <c r="G23" s="23" t="n">
        <v>366980</v>
      </c>
      <c r="H23" s="23" t="n">
        <v>366980</v>
      </c>
      <c r="I23" s="23" t="n">
        <v>142780</v>
      </c>
      <c r="J23" s="23" t="n">
        <v>142780</v>
      </c>
      <c r="K23" s="23" t="n">
        <v>11800</v>
      </c>
      <c r="L23" s="23" t="n">
        <v>811840</v>
      </c>
      <c r="M23" s="23" t="n">
        <v>411820</v>
      </c>
      <c r="N23" s="23" t="n">
        <f aca="false">+D23+E23+F23+G23+H23+I23+J23+K23+L23+M23</f>
        <v>3355920</v>
      </c>
    </row>
    <row r="24" customFormat="false" ht="15.75" hidden="false" customHeight="false" outlineLevel="0" collapsed="false">
      <c r="A24" s="20" t="s">
        <v>33</v>
      </c>
      <c r="B24" s="21" t="n">
        <v>10550892</v>
      </c>
      <c r="C24" s="22" t="n">
        <v>5638239.43</v>
      </c>
      <c r="D24" s="25" t="n">
        <v>0</v>
      </c>
      <c r="E24" s="23" t="n">
        <v>529137.17</v>
      </c>
      <c r="F24" s="25" t="n">
        <v>0</v>
      </c>
      <c r="G24" s="23" t="n">
        <v>1607252.27</v>
      </c>
      <c r="H24" s="23" t="n">
        <v>494477.86</v>
      </c>
      <c r="I24" s="23" t="n">
        <v>487561.94</v>
      </c>
      <c r="J24" s="28" t="n">
        <v>489023.94</v>
      </c>
      <c r="K24" s="23" t="n">
        <v>385585.52</v>
      </c>
      <c r="L24" s="25" t="n">
        <v>0</v>
      </c>
      <c r="M24" s="25" t="n">
        <v>0</v>
      </c>
      <c r="N24" s="23" t="n">
        <f aca="false">+D24+E24+F24+G24+H24+I24+J24+K24+L24+M24</f>
        <v>3993038.7</v>
      </c>
    </row>
    <row r="25" customFormat="false" ht="15.75" hidden="false" customHeight="false" outlineLevel="0" collapsed="false">
      <c r="A25" s="20" t="s">
        <v>34</v>
      </c>
      <c r="B25" s="21" t="n">
        <v>2991918</v>
      </c>
      <c r="C25" s="22" t="n">
        <v>144894.17</v>
      </c>
      <c r="D25" s="25" t="n">
        <v>0</v>
      </c>
      <c r="E25" s="25" t="n">
        <v>0</v>
      </c>
      <c r="F25" s="25" t="n">
        <v>0</v>
      </c>
      <c r="G25" s="25" t="n">
        <v>0</v>
      </c>
      <c r="H25" s="25" t="n">
        <v>0</v>
      </c>
      <c r="I25" s="25" t="n">
        <v>0</v>
      </c>
      <c r="J25" s="25" t="n">
        <v>0</v>
      </c>
      <c r="K25" s="25" t="n">
        <v>0</v>
      </c>
      <c r="L25" s="23" t="n">
        <v>224908</v>
      </c>
      <c r="M25" s="23" t="n">
        <v>-224908</v>
      </c>
      <c r="N25" s="23" t="n">
        <f aca="false">+D25+E25+F25+G25+H25+I25+J25+K25+L25+M25</f>
        <v>0</v>
      </c>
    </row>
    <row r="26" customFormat="false" ht="15.75" hidden="false" customHeight="false" outlineLevel="0" collapsed="false">
      <c r="A26" s="20" t="s">
        <v>35</v>
      </c>
      <c r="B26" s="21" t="n">
        <v>800000</v>
      </c>
      <c r="C26" s="25" t="n">
        <v>0</v>
      </c>
      <c r="D26" s="25" t="n">
        <v>0</v>
      </c>
      <c r="E26" s="25" t="n">
        <v>0</v>
      </c>
      <c r="F26" s="25" t="n">
        <v>0</v>
      </c>
      <c r="G26" s="25" t="n">
        <v>0</v>
      </c>
      <c r="H26" s="25" t="n">
        <v>0</v>
      </c>
      <c r="I26" s="25" t="n">
        <v>0</v>
      </c>
      <c r="J26" s="25" t="n">
        <v>0</v>
      </c>
      <c r="K26" s="25" t="n">
        <v>0</v>
      </c>
      <c r="L26" s="25" t="n">
        <v>0</v>
      </c>
      <c r="M26" s="25" t="n">
        <v>0</v>
      </c>
      <c r="N26" s="23" t="n">
        <f aca="false">+D26+E26+F26+G26+H26+I26+J26+K26+L26+M26</f>
        <v>0</v>
      </c>
    </row>
    <row r="27" customFormat="false" ht="15.75" hidden="false" customHeight="false" outlineLevel="0" collapsed="false">
      <c r="A27" s="20" t="s">
        <v>36</v>
      </c>
      <c r="B27" s="25" t="n">
        <v>0</v>
      </c>
      <c r="C27" s="25" t="n">
        <v>0</v>
      </c>
      <c r="D27" s="25" t="n">
        <v>0</v>
      </c>
      <c r="E27" s="25" t="n">
        <v>0</v>
      </c>
      <c r="F27" s="25" t="n">
        <v>0</v>
      </c>
      <c r="G27" s="25" t="n">
        <v>0</v>
      </c>
      <c r="H27" s="25" t="n">
        <v>0</v>
      </c>
      <c r="I27" s="25" t="n">
        <v>0</v>
      </c>
      <c r="J27" s="25" t="n">
        <v>0</v>
      </c>
      <c r="K27" s="25" t="n">
        <v>0</v>
      </c>
      <c r="L27" s="25" t="n">
        <v>0</v>
      </c>
      <c r="M27" s="25" t="n">
        <v>0</v>
      </c>
      <c r="N27" s="23" t="n">
        <f aca="false">+D27+E27+F27+G27+H27+I27+J27+K27+L27+M27</f>
        <v>0</v>
      </c>
    </row>
    <row r="28" s="19" customFormat="true" ht="15.75" hidden="false" customHeight="false" outlineLevel="0" collapsed="false">
      <c r="A28" s="15" t="s">
        <v>37</v>
      </c>
      <c r="B28" s="16" t="n">
        <v>227969538</v>
      </c>
      <c r="C28" s="17" t="n">
        <f aca="false">+C29+C30+C31+C32+C33+C34+C35+C36+C37</f>
        <v>267435386</v>
      </c>
      <c r="D28" s="18" t="n">
        <v>6785451</v>
      </c>
      <c r="E28" s="18" t="n">
        <v>8229107.28</v>
      </c>
      <c r="F28" s="18" t="n">
        <v>6619680.91</v>
      </c>
      <c r="G28" s="18" t="n">
        <v>7486216</v>
      </c>
      <c r="H28" s="18" t="n">
        <v>9914596.01</v>
      </c>
      <c r="I28" s="18" t="n">
        <v>8859543.52</v>
      </c>
      <c r="J28" s="18" t="n">
        <v>7415221.77</v>
      </c>
      <c r="K28" s="18" t="n">
        <v>7683509.4</v>
      </c>
      <c r="L28" s="18" t="n">
        <v>8630081.58</v>
      </c>
      <c r="M28" s="18" t="n">
        <f aca="false">+M29+M30+M31+M32+M33+M34+M35+M36+M37</f>
        <v>11386350.24</v>
      </c>
      <c r="N28" s="18" t="n">
        <f aca="false">+D28+E28+F28+G28+H28+I28+J28+K28+L28+M28</f>
        <v>83009757.71</v>
      </c>
    </row>
    <row r="29" customFormat="false" ht="15.75" hidden="false" customHeight="false" outlineLevel="0" collapsed="false">
      <c r="A29" s="20" t="s">
        <v>38</v>
      </c>
      <c r="B29" s="21" t="n">
        <v>31012417</v>
      </c>
      <c r="C29" s="22" t="n">
        <v>262257386</v>
      </c>
      <c r="D29" s="23" t="n">
        <v>6785451</v>
      </c>
      <c r="E29" s="23" t="n">
        <v>6026300</v>
      </c>
      <c r="F29" s="23" t="n">
        <v>6632850</v>
      </c>
      <c r="G29" s="23" t="n">
        <v>6346200</v>
      </c>
      <c r="H29" s="23" t="n">
        <v>6542550</v>
      </c>
      <c r="I29" s="23" t="n">
        <v>6308400</v>
      </c>
      <c r="J29" s="23" t="n">
        <v>6457920</v>
      </c>
      <c r="K29" s="23" t="n">
        <v>6523020</v>
      </c>
      <c r="L29" s="23" t="n">
        <v>6234900</v>
      </c>
      <c r="M29" s="23" t="n">
        <v>6388480</v>
      </c>
      <c r="N29" s="23" t="n">
        <f aca="false">+D29+E29+F29+G29+H29+I29+J29+K29+L29+M29</f>
        <v>64246071</v>
      </c>
    </row>
    <row r="30" customFormat="false" ht="15.75" hidden="false" customHeight="false" outlineLevel="0" collapsed="false">
      <c r="A30" s="20" t="s">
        <v>39</v>
      </c>
      <c r="B30" s="21" t="n">
        <v>566400</v>
      </c>
      <c r="C30" s="25" t="n">
        <v>0</v>
      </c>
      <c r="D30" s="25" t="n">
        <v>0</v>
      </c>
      <c r="E30" s="25" t="n">
        <v>0</v>
      </c>
      <c r="F30" s="25" t="n">
        <v>0</v>
      </c>
      <c r="G30" s="25" t="n">
        <v>0</v>
      </c>
      <c r="H30" s="25" t="n">
        <v>0</v>
      </c>
      <c r="I30" s="25" t="n">
        <v>0</v>
      </c>
      <c r="J30" s="25" t="n">
        <v>0</v>
      </c>
      <c r="K30" s="25" t="n">
        <v>0</v>
      </c>
      <c r="L30" s="25" t="n">
        <v>0</v>
      </c>
      <c r="M30" s="25" t="n">
        <v>0</v>
      </c>
      <c r="N30" s="23" t="n">
        <f aca="false">+D30+E30+F30+G30+H30+I30+J30+K30+L30+M30</f>
        <v>0</v>
      </c>
    </row>
    <row r="31" customFormat="false" ht="15.75" hidden="false" customHeight="false" outlineLevel="0" collapsed="false">
      <c r="A31" s="20" t="s">
        <v>40</v>
      </c>
      <c r="B31" s="21" t="n">
        <v>1301948</v>
      </c>
      <c r="C31" s="25" t="n">
        <v>0</v>
      </c>
      <c r="D31" s="25" t="n">
        <v>0</v>
      </c>
      <c r="E31" s="25" t="n">
        <v>0</v>
      </c>
      <c r="F31" s="25" t="n">
        <v>0</v>
      </c>
      <c r="G31" s="25" t="n">
        <v>0</v>
      </c>
      <c r="H31" s="25" t="n">
        <v>0</v>
      </c>
      <c r="I31" s="25" t="n">
        <v>0</v>
      </c>
      <c r="J31" s="25" t="n">
        <v>0</v>
      </c>
      <c r="K31" s="25" t="n">
        <v>0</v>
      </c>
      <c r="L31" s="25" t="n">
        <v>0</v>
      </c>
      <c r="M31" s="25" t="n">
        <v>0</v>
      </c>
      <c r="N31" s="23" t="n">
        <f aca="false">+D31+E31+F31+G31+H31+I31+J31+K31+L31+M31</f>
        <v>0</v>
      </c>
    </row>
    <row r="32" customFormat="false" ht="15.75" hidden="false" customHeight="false" outlineLevel="0" collapsed="false">
      <c r="A32" s="20" t="s">
        <v>41</v>
      </c>
      <c r="B32" s="21" t="n">
        <v>1562954</v>
      </c>
      <c r="C32" s="25" t="n">
        <v>0</v>
      </c>
      <c r="D32" s="25" t="n">
        <v>0</v>
      </c>
      <c r="E32" s="25" t="n">
        <v>0</v>
      </c>
      <c r="F32" s="25" t="n">
        <v>0</v>
      </c>
      <c r="G32" s="25" t="n">
        <v>0</v>
      </c>
      <c r="H32" s="25" t="n">
        <v>0</v>
      </c>
      <c r="I32" s="25" t="n">
        <v>0</v>
      </c>
      <c r="J32" s="25" t="n">
        <v>0</v>
      </c>
      <c r="K32" s="25" t="n">
        <v>0</v>
      </c>
      <c r="L32" s="25" t="n">
        <v>0</v>
      </c>
      <c r="M32" s="25" t="n">
        <v>0</v>
      </c>
      <c r="N32" s="23" t="n">
        <f aca="false">+D32+E32+F32+G32+H32+I32+J32+K32+L32+M32</f>
        <v>0</v>
      </c>
    </row>
    <row r="33" customFormat="false" ht="15.75" hidden="false" customHeight="false" outlineLevel="0" collapsed="false">
      <c r="A33" s="20" t="s">
        <v>42</v>
      </c>
      <c r="B33" s="21" t="n">
        <v>4872496</v>
      </c>
      <c r="C33" s="25" t="n">
        <v>0</v>
      </c>
      <c r="D33" s="25" t="n">
        <v>0</v>
      </c>
      <c r="E33" s="25" t="n">
        <v>0</v>
      </c>
      <c r="F33" s="25" t="n">
        <v>0</v>
      </c>
      <c r="G33" s="25" t="n">
        <v>0</v>
      </c>
      <c r="H33" s="25" t="n">
        <v>0</v>
      </c>
      <c r="I33" s="23" t="n">
        <v>796665</v>
      </c>
      <c r="J33" s="25" t="n">
        <v>0</v>
      </c>
      <c r="K33" s="25" t="n">
        <v>0</v>
      </c>
      <c r="L33" s="25" t="n">
        <v>0</v>
      </c>
      <c r="M33" s="23" t="n">
        <v>981612.5</v>
      </c>
      <c r="N33" s="23" t="n">
        <f aca="false">+D33+E33+F33+G33+H33+I33+J33+K33+L33+M33</f>
        <v>1778277.5</v>
      </c>
    </row>
    <row r="34" customFormat="false" ht="15.75" hidden="false" customHeight="false" outlineLevel="0" collapsed="false">
      <c r="A34" s="20" t="s">
        <v>43</v>
      </c>
      <c r="B34" s="21" t="n">
        <v>865443</v>
      </c>
      <c r="C34" s="25" t="n">
        <v>0</v>
      </c>
      <c r="D34" s="25" t="n">
        <v>0</v>
      </c>
      <c r="E34" s="25" t="n">
        <v>0</v>
      </c>
      <c r="F34" s="25" t="n">
        <v>0</v>
      </c>
      <c r="G34" s="25" t="n">
        <v>0</v>
      </c>
      <c r="H34" s="25" t="n">
        <v>0</v>
      </c>
      <c r="I34" s="25" t="n">
        <v>0</v>
      </c>
      <c r="J34" s="25" t="n">
        <v>0</v>
      </c>
      <c r="K34" s="25" t="n">
        <v>0</v>
      </c>
      <c r="L34" s="25" t="n">
        <v>0</v>
      </c>
      <c r="M34" s="25" t="n">
        <v>0</v>
      </c>
      <c r="N34" s="23" t="n">
        <f aca="false">+D34+E34+F34+G34+H34+I34+J34+K34+L34+M34</f>
        <v>0</v>
      </c>
    </row>
    <row r="35" customFormat="false" ht="15.75" hidden="false" customHeight="false" outlineLevel="0" collapsed="false">
      <c r="A35" s="20" t="s">
        <v>44</v>
      </c>
      <c r="B35" s="21" t="n">
        <v>10672295</v>
      </c>
      <c r="C35" s="22" t="n">
        <v>9978000</v>
      </c>
      <c r="D35" s="25" t="n">
        <v>0</v>
      </c>
      <c r="E35" s="23" t="n">
        <v>2202807.28</v>
      </c>
      <c r="F35" s="23" t="n">
        <v>-13169.09</v>
      </c>
      <c r="G35" s="23" t="n">
        <v>1140016</v>
      </c>
      <c r="H35" s="23" t="n">
        <v>1279820.11</v>
      </c>
      <c r="I35" s="23" t="n">
        <v>1754478.52</v>
      </c>
      <c r="J35" s="23" t="n">
        <v>957301.77</v>
      </c>
      <c r="K35" s="23" t="n">
        <v>1160489.4</v>
      </c>
      <c r="L35" s="23" t="n">
        <v>2395181.58</v>
      </c>
      <c r="M35" s="23" t="n">
        <v>3137178.98</v>
      </c>
      <c r="N35" s="23" t="n">
        <f aca="false">+D35+E35+F35+G35+H35+I35+J35+K35+L35+M35</f>
        <v>14014104.55</v>
      </c>
    </row>
    <row r="36" customFormat="false" ht="15.75" hidden="false" customHeight="false" outlineLevel="0" collapsed="false">
      <c r="A36" s="20" t="s">
        <v>45</v>
      </c>
      <c r="B36" s="25" t="n">
        <v>0</v>
      </c>
      <c r="C36" s="25" t="n">
        <v>0</v>
      </c>
      <c r="D36" s="25" t="n">
        <v>0</v>
      </c>
      <c r="E36" s="25" t="n">
        <v>0</v>
      </c>
      <c r="F36" s="25" t="n">
        <v>0</v>
      </c>
      <c r="G36" s="25" t="n">
        <v>0</v>
      </c>
      <c r="H36" s="25" t="n">
        <v>0</v>
      </c>
      <c r="I36" s="25" t="n">
        <v>0</v>
      </c>
      <c r="J36" s="25" t="n">
        <v>0</v>
      </c>
      <c r="K36" s="25" t="n">
        <v>0</v>
      </c>
      <c r="L36" s="25" t="n">
        <v>0</v>
      </c>
      <c r="M36" s="25" t="n">
        <v>0</v>
      </c>
      <c r="N36" s="23" t="n">
        <f aca="false">+D36+E36+F36+G36+H36+I36+J36+K36+L36+M36</f>
        <v>0</v>
      </c>
    </row>
    <row r="37" customFormat="false" ht="15.75" hidden="false" customHeight="false" outlineLevel="0" collapsed="false">
      <c r="A37" s="20" t="s">
        <v>46</v>
      </c>
      <c r="B37" s="21" t="n">
        <v>177115585</v>
      </c>
      <c r="C37" s="22" t="n">
        <v>-4800000</v>
      </c>
      <c r="D37" s="25" t="n">
        <v>0</v>
      </c>
      <c r="E37" s="25" t="n">
        <v>0</v>
      </c>
      <c r="F37" s="25" t="n">
        <v>0</v>
      </c>
      <c r="G37" s="25" t="n">
        <v>0</v>
      </c>
      <c r="H37" s="23" t="n">
        <v>2092225.9</v>
      </c>
      <c r="I37" s="25" t="n">
        <v>0</v>
      </c>
      <c r="J37" s="25" t="n">
        <v>0</v>
      </c>
      <c r="K37" s="25" t="n">
        <v>0</v>
      </c>
      <c r="L37" s="25" t="n">
        <v>0</v>
      </c>
      <c r="M37" s="25" t="n">
        <v>879078.76</v>
      </c>
      <c r="N37" s="23" t="n">
        <f aca="false">+D37+E37+F37+G37+H37+I37+J37+K37+L37+M37</f>
        <v>2971304.66</v>
      </c>
    </row>
    <row r="38" customFormat="false" ht="15.75" hidden="false" customHeight="false" outlineLevel="0" collapsed="false">
      <c r="A38" s="15" t="s">
        <v>47</v>
      </c>
      <c r="B38" s="27" t="n">
        <v>0</v>
      </c>
      <c r="C38" s="27" t="n">
        <v>0</v>
      </c>
      <c r="D38" s="27" t="n">
        <v>0</v>
      </c>
      <c r="E38" s="27" t="n">
        <v>0</v>
      </c>
      <c r="F38" s="27" t="n">
        <v>0</v>
      </c>
      <c r="G38" s="27" t="n">
        <v>0</v>
      </c>
      <c r="H38" s="27" t="n">
        <v>0</v>
      </c>
      <c r="I38" s="27" t="n">
        <v>0</v>
      </c>
      <c r="J38" s="27" t="n">
        <v>0</v>
      </c>
      <c r="K38" s="27" t="n">
        <v>0</v>
      </c>
      <c r="L38" s="27" t="n">
        <v>0</v>
      </c>
      <c r="M38" s="27" t="n">
        <v>0</v>
      </c>
      <c r="N38" s="18" t="n">
        <f aca="false">+D38+E38+F38+G38+H38+I38+J38+K38+L38+M38</f>
        <v>0</v>
      </c>
    </row>
    <row r="39" customFormat="false" ht="15.75" hidden="false" customHeight="false" outlineLevel="0" collapsed="false">
      <c r="A39" s="20" t="s">
        <v>48</v>
      </c>
      <c r="B39" s="25" t="n">
        <v>0</v>
      </c>
      <c r="C39" s="25" t="n">
        <v>0</v>
      </c>
      <c r="D39" s="25" t="n">
        <v>0</v>
      </c>
      <c r="E39" s="25" t="n">
        <v>0</v>
      </c>
      <c r="F39" s="25" t="n">
        <v>0</v>
      </c>
      <c r="G39" s="25" t="n">
        <v>0</v>
      </c>
      <c r="H39" s="25" t="n">
        <v>0</v>
      </c>
      <c r="I39" s="25" t="n">
        <v>0</v>
      </c>
      <c r="J39" s="25" t="n">
        <v>0</v>
      </c>
      <c r="K39" s="25" t="n">
        <v>0</v>
      </c>
      <c r="L39" s="25" t="n">
        <v>0</v>
      </c>
      <c r="M39" s="25" t="n">
        <v>0</v>
      </c>
      <c r="N39" s="23" t="n">
        <f aca="false">+D39+E39+F39+G39+H39+I39+J39+K39+L39+M39</f>
        <v>0</v>
      </c>
    </row>
    <row r="40" customFormat="false" ht="15.75" hidden="false" customHeight="false" outlineLevel="0" collapsed="false">
      <c r="A40" s="20" t="s">
        <v>49</v>
      </c>
      <c r="B40" s="25" t="n">
        <v>0</v>
      </c>
      <c r="C40" s="25" t="n">
        <v>0</v>
      </c>
      <c r="D40" s="25" t="n">
        <v>0</v>
      </c>
      <c r="E40" s="25" t="n">
        <v>0</v>
      </c>
      <c r="F40" s="25" t="n">
        <v>0</v>
      </c>
      <c r="G40" s="25" t="n">
        <v>0</v>
      </c>
      <c r="H40" s="25" t="n">
        <v>0</v>
      </c>
      <c r="I40" s="25" t="n">
        <v>0</v>
      </c>
      <c r="J40" s="25" t="n">
        <v>0</v>
      </c>
      <c r="K40" s="25" t="n">
        <v>0</v>
      </c>
      <c r="L40" s="25" t="n">
        <v>0</v>
      </c>
      <c r="M40" s="25" t="n">
        <v>0</v>
      </c>
      <c r="N40" s="23" t="n">
        <f aca="false">+D40+E40+F40+G40+H40+I40+J40+K40+L40+M40</f>
        <v>0</v>
      </c>
    </row>
    <row r="41" customFormat="false" ht="15.75" hidden="false" customHeight="false" outlineLevel="0" collapsed="false">
      <c r="A41" s="20" t="s">
        <v>50</v>
      </c>
      <c r="B41" s="25" t="n">
        <v>0</v>
      </c>
      <c r="C41" s="25" t="n">
        <v>0</v>
      </c>
      <c r="D41" s="25" t="n">
        <v>0</v>
      </c>
      <c r="E41" s="25" t="n">
        <v>0</v>
      </c>
      <c r="F41" s="25" t="n">
        <v>0</v>
      </c>
      <c r="G41" s="25" t="n">
        <v>0</v>
      </c>
      <c r="H41" s="25" t="n">
        <v>0</v>
      </c>
      <c r="I41" s="25" t="n">
        <v>0</v>
      </c>
      <c r="J41" s="25" t="n">
        <v>0</v>
      </c>
      <c r="K41" s="25" t="n">
        <v>0</v>
      </c>
      <c r="L41" s="25" t="n">
        <v>0</v>
      </c>
      <c r="M41" s="25" t="n">
        <v>0</v>
      </c>
      <c r="N41" s="23" t="n">
        <f aca="false">+D41+E41+F41+G41+H41+I41+J41+K41+L41+M41</f>
        <v>0</v>
      </c>
    </row>
    <row r="42" customFormat="false" ht="15.75" hidden="false" customHeight="false" outlineLevel="0" collapsed="false">
      <c r="A42" s="20" t="s">
        <v>51</v>
      </c>
      <c r="B42" s="25" t="n">
        <v>0</v>
      </c>
      <c r="C42" s="25" t="n">
        <v>0</v>
      </c>
      <c r="D42" s="25" t="n">
        <v>0</v>
      </c>
      <c r="E42" s="25" t="n">
        <v>0</v>
      </c>
      <c r="F42" s="25" t="n">
        <v>0</v>
      </c>
      <c r="G42" s="25" t="n">
        <v>0</v>
      </c>
      <c r="H42" s="25" t="n">
        <v>0</v>
      </c>
      <c r="I42" s="25" t="n">
        <v>0</v>
      </c>
      <c r="J42" s="25" t="n">
        <v>0</v>
      </c>
      <c r="K42" s="25" t="n">
        <v>0</v>
      </c>
      <c r="L42" s="25" t="n">
        <v>0</v>
      </c>
      <c r="M42" s="25" t="n">
        <v>0</v>
      </c>
      <c r="N42" s="23" t="n">
        <f aca="false">+D42+E42+F42+G42+H42+I42+J42+K42+L42+M42</f>
        <v>0</v>
      </c>
    </row>
    <row r="43" customFormat="false" ht="15.75" hidden="false" customHeight="false" outlineLevel="0" collapsed="false">
      <c r="A43" s="20" t="s">
        <v>52</v>
      </c>
      <c r="B43" s="25" t="n">
        <v>0</v>
      </c>
      <c r="C43" s="25" t="n">
        <v>0</v>
      </c>
      <c r="D43" s="25" t="n">
        <v>0</v>
      </c>
      <c r="E43" s="25" t="n">
        <v>0</v>
      </c>
      <c r="F43" s="25" t="n">
        <v>0</v>
      </c>
      <c r="G43" s="25" t="n">
        <v>0</v>
      </c>
      <c r="H43" s="25" t="n">
        <v>0</v>
      </c>
      <c r="I43" s="25" t="n">
        <v>0</v>
      </c>
      <c r="J43" s="25" t="n">
        <v>0</v>
      </c>
      <c r="K43" s="25" t="n">
        <v>0</v>
      </c>
      <c r="L43" s="25" t="n">
        <v>0</v>
      </c>
      <c r="M43" s="25" t="n">
        <v>0</v>
      </c>
      <c r="N43" s="23" t="n">
        <f aca="false">+D43+E43+F43+G43+H43+I43+J43+K43+L43+M43</f>
        <v>0</v>
      </c>
    </row>
    <row r="44" customFormat="false" ht="15.75" hidden="false" customHeight="false" outlineLevel="0" collapsed="false">
      <c r="A44" s="20" t="s">
        <v>53</v>
      </c>
      <c r="B44" s="25" t="n">
        <v>0</v>
      </c>
      <c r="C44" s="25" t="n">
        <v>0</v>
      </c>
      <c r="D44" s="25" t="n">
        <v>0</v>
      </c>
      <c r="E44" s="25" t="n">
        <v>0</v>
      </c>
      <c r="F44" s="25" t="n">
        <v>0</v>
      </c>
      <c r="G44" s="25" t="n">
        <v>0</v>
      </c>
      <c r="H44" s="25" t="n">
        <v>0</v>
      </c>
      <c r="I44" s="25" t="n">
        <v>0</v>
      </c>
      <c r="J44" s="25" t="n">
        <v>0</v>
      </c>
      <c r="K44" s="25" t="n">
        <v>0</v>
      </c>
      <c r="L44" s="25" t="n">
        <v>0</v>
      </c>
      <c r="M44" s="25" t="n">
        <v>0</v>
      </c>
      <c r="N44" s="23" t="n">
        <f aca="false">+D44+E44+F44+G44+H44+I44+J44+K44+L44+M44</f>
        <v>0</v>
      </c>
    </row>
    <row r="45" customFormat="false" ht="15.75" hidden="false" customHeight="false" outlineLevel="0" collapsed="false">
      <c r="A45" s="20" t="s">
        <v>54</v>
      </c>
      <c r="B45" s="25" t="n">
        <v>0</v>
      </c>
      <c r="C45" s="25" t="n">
        <v>0</v>
      </c>
      <c r="D45" s="25" t="n">
        <v>0</v>
      </c>
      <c r="E45" s="25" t="n">
        <v>0</v>
      </c>
      <c r="F45" s="25" t="n">
        <v>0</v>
      </c>
      <c r="G45" s="25" t="n">
        <v>0</v>
      </c>
      <c r="H45" s="25" t="n">
        <v>0</v>
      </c>
      <c r="I45" s="25" t="n">
        <v>0</v>
      </c>
      <c r="J45" s="25" t="n">
        <v>0</v>
      </c>
      <c r="K45" s="25" t="n">
        <v>0</v>
      </c>
      <c r="L45" s="25" t="n">
        <v>0</v>
      </c>
      <c r="M45" s="25" t="n">
        <v>0</v>
      </c>
      <c r="N45" s="23" t="n">
        <f aca="false">+D45+E45+F45+G45+H45+I45+J45+K45+L45+M45</f>
        <v>0</v>
      </c>
    </row>
    <row r="46" customFormat="false" ht="15.75" hidden="false" customHeight="false" outlineLevel="0" collapsed="false">
      <c r="A46" s="20" t="s">
        <v>55</v>
      </c>
      <c r="B46" s="25" t="n">
        <v>0</v>
      </c>
      <c r="C46" s="25" t="n">
        <v>0</v>
      </c>
      <c r="D46" s="25" t="n">
        <v>0</v>
      </c>
      <c r="E46" s="25" t="n">
        <v>0</v>
      </c>
      <c r="F46" s="25" t="n">
        <v>0</v>
      </c>
      <c r="G46" s="25" t="n">
        <v>0</v>
      </c>
      <c r="H46" s="25" t="n">
        <v>0</v>
      </c>
      <c r="I46" s="25" t="n">
        <v>0</v>
      </c>
      <c r="J46" s="25" t="n">
        <v>0</v>
      </c>
      <c r="K46" s="25" t="n">
        <v>0</v>
      </c>
      <c r="L46" s="25" t="n">
        <v>0</v>
      </c>
      <c r="M46" s="25" t="n">
        <v>0</v>
      </c>
      <c r="N46" s="23" t="n">
        <f aca="false">+D46+E46+F46+G46+H46+I46+J46+K46+L46+M46</f>
        <v>0</v>
      </c>
    </row>
    <row r="47" customFormat="false" ht="15.75" hidden="false" customHeight="false" outlineLevel="0" collapsed="false">
      <c r="A47" s="15" t="s">
        <v>56</v>
      </c>
      <c r="B47" s="27" t="n">
        <v>0</v>
      </c>
      <c r="C47" s="27" t="n">
        <v>0</v>
      </c>
      <c r="D47" s="27" t="n">
        <v>0</v>
      </c>
      <c r="E47" s="27" t="n">
        <v>0</v>
      </c>
      <c r="F47" s="27" t="n">
        <v>0</v>
      </c>
      <c r="G47" s="27" t="n">
        <v>0</v>
      </c>
      <c r="H47" s="27" t="n">
        <v>0</v>
      </c>
      <c r="I47" s="27" t="n">
        <v>0</v>
      </c>
      <c r="J47" s="27" t="n">
        <v>0</v>
      </c>
      <c r="K47" s="27" t="n">
        <v>0</v>
      </c>
      <c r="L47" s="27" t="n">
        <v>0</v>
      </c>
      <c r="M47" s="27" t="n">
        <v>0</v>
      </c>
      <c r="N47" s="18" t="n">
        <f aca="false">+D47+E47+F47+G47+H47+I47+J47+K47+L47+M47</f>
        <v>0</v>
      </c>
    </row>
    <row r="48" customFormat="false" ht="15.75" hidden="false" customHeight="false" outlineLevel="0" collapsed="false">
      <c r="A48" s="20" t="s">
        <v>57</v>
      </c>
      <c r="B48" s="25" t="n">
        <v>0</v>
      </c>
      <c r="C48" s="25" t="n">
        <v>0</v>
      </c>
      <c r="D48" s="25" t="n">
        <v>0</v>
      </c>
      <c r="E48" s="25" t="n">
        <v>0</v>
      </c>
      <c r="F48" s="25" t="n">
        <v>0</v>
      </c>
      <c r="G48" s="25" t="n">
        <v>0</v>
      </c>
      <c r="H48" s="25" t="n">
        <v>0</v>
      </c>
      <c r="I48" s="25" t="n">
        <v>0</v>
      </c>
      <c r="J48" s="25" t="n">
        <v>0</v>
      </c>
      <c r="K48" s="25" t="n">
        <v>0</v>
      </c>
      <c r="L48" s="25" t="n">
        <v>0</v>
      </c>
      <c r="M48" s="25" t="n">
        <v>0</v>
      </c>
      <c r="N48" s="23" t="n">
        <f aca="false">+D48+E48+F48+G48+H48+I48+J48+K48+L48+M48</f>
        <v>0</v>
      </c>
    </row>
    <row r="49" customFormat="false" ht="15.75" hidden="false" customHeight="false" outlineLevel="0" collapsed="false">
      <c r="A49" s="20" t="s">
        <v>58</v>
      </c>
      <c r="B49" s="25" t="n">
        <v>0</v>
      </c>
      <c r="C49" s="25" t="n">
        <v>0</v>
      </c>
      <c r="D49" s="25" t="n">
        <v>0</v>
      </c>
      <c r="E49" s="25" t="n">
        <v>0</v>
      </c>
      <c r="F49" s="25" t="n">
        <v>0</v>
      </c>
      <c r="G49" s="25" t="n">
        <v>0</v>
      </c>
      <c r="H49" s="25" t="n">
        <v>0</v>
      </c>
      <c r="I49" s="25" t="n">
        <v>0</v>
      </c>
      <c r="J49" s="25" t="n">
        <v>0</v>
      </c>
      <c r="K49" s="25" t="n">
        <v>0</v>
      </c>
      <c r="L49" s="25" t="n">
        <v>0</v>
      </c>
      <c r="M49" s="25" t="n">
        <v>0</v>
      </c>
      <c r="N49" s="23" t="n">
        <f aca="false">+D49+E49+F49+G49+H49+I49+J49+K49+L49+M49</f>
        <v>0</v>
      </c>
    </row>
    <row r="50" customFormat="false" ht="15.75" hidden="false" customHeight="false" outlineLevel="0" collapsed="false">
      <c r="A50" s="20" t="s">
        <v>59</v>
      </c>
      <c r="B50" s="25" t="n">
        <v>0</v>
      </c>
      <c r="C50" s="25" t="n">
        <v>0</v>
      </c>
      <c r="D50" s="25" t="n">
        <v>0</v>
      </c>
      <c r="E50" s="25" t="n">
        <v>0</v>
      </c>
      <c r="F50" s="25" t="n">
        <v>0</v>
      </c>
      <c r="G50" s="25" t="n">
        <v>0</v>
      </c>
      <c r="H50" s="25" t="n">
        <v>0</v>
      </c>
      <c r="I50" s="25" t="n">
        <v>0</v>
      </c>
      <c r="J50" s="25" t="n">
        <v>0</v>
      </c>
      <c r="K50" s="25" t="n">
        <v>0</v>
      </c>
      <c r="L50" s="25" t="n">
        <v>0</v>
      </c>
      <c r="M50" s="25" t="n">
        <v>0</v>
      </c>
      <c r="N50" s="23" t="n">
        <f aca="false">+D50+E50+F50+G50+H50+I50+J50+K50+L50+M50</f>
        <v>0</v>
      </c>
    </row>
    <row r="51" customFormat="false" ht="15.75" hidden="false" customHeight="false" outlineLevel="0" collapsed="false">
      <c r="A51" s="20" t="s">
        <v>60</v>
      </c>
      <c r="B51" s="25" t="n">
        <v>0</v>
      </c>
      <c r="C51" s="25" t="n">
        <v>0</v>
      </c>
      <c r="D51" s="25" t="n">
        <v>0</v>
      </c>
      <c r="E51" s="25" t="n">
        <v>0</v>
      </c>
      <c r="F51" s="25" t="n">
        <v>0</v>
      </c>
      <c r="G51" s="25" t="n">
        <v>0</v>
      </c>
      <c r="H51" s="25" t="n">
        <v>0</v>
      </c>
      <c r="I51" s="25" t="n">
        <v>0</v>
      </c>
      <c r="J51" s="25" t="n">
        <v>0</v>
      </c>
      <c r="K51" s="25" t="n">
        <v>0</v>
      </c>
      <c r="L51" s="25" t="n">
        <v>0</v>
      </c>
      <c r="M51" s="25" t="n">
        <v>0</v>
      </c>
      <c r="N51" s="23" t="n">
        <f aca="false">+D51+E51+F51+G51+H51+I51+J51+K51+L51+M51</f>
        <v>0</v>
      </c>
    </row>
    <row r="52" customFormat="false" ht="15.75" hidden="false" customHeight="false" outlineLevel="0" collapsed="false">
      <c r="A52" s="20" t="s">
        <v>61</v>
      </c>
      <c r="B52" s="25" t="n">
        <v>0</v>
      </c>
      <c r="C52" s="25" t="n">
        <v>0</v>
      </c>
      <c r="D52" s="25" t="n">
        <v>0</v>
      </c>
      <c r="E52" s="25" t="n">
        <v>0</v>
      </c>
      <c r="F52" s="25" t="n">
        <v>0</v>
      </c>
      <c r="G52" s="25" t="n">
        <v>0</v>
      </c>
      <c r="H52" s="25" t="n">
        <v>0</v>
      </c>
      <c r="I52" s="25" t="n">
        <v>0</v>
      </c>
      <c r="J52" s="25" t="n">
        <v>0</v>
      </c>
      <c r="K52" s="25" t="n">
        <v>0</v>
      </c>
      <c r="L52" s="25" t="n">
        <v>0</v>
      </c>
      <c r="M52" s="25" t="n">
        <v>0</v>
      </c>
      <c r="N52" s="23" t="n">
        <f aca="false">+D52+E52+F52+G52+H52+I52+J52+K52+L52+M52</f>
        <v>0</v>
      </c>
    </row>
    <row r="53" customFormat="false" ht="15.75" hidden="false" customHeight="false" outlineLevel="0" collapsed="false">
      <c r="A53" s="20" t="s">
        <v>62</v>
      </c>
      <c r="B53" s="25" t="n">
        <v>0</v>
      </c>
      <c r="C53" s="25" t="n">
        <v>0</v>
      </c>
      <c r="D53" s="25" t="n">
        <v>0</v>
      </c>
      <c r="E53" s="25" t="n">
        <v>0</v>
      </c>
      <c r="F53" s="25" t="n">
        <v>0</v>
      </c>
      <c r="G53" s="25" t="n">
        <v>0</v>
      </c>
      <c r="H53" s="25" t="n">
        <v>0</v>
      </c>
      <c r="I53" s="25" t="n">
        <v>0</v>
      </c>
      <c r="J53" s="25" t="n">
        <v>0</v>
      </c>
      <c r="K53" s="25" t="n">
        <v>0</v>
      </c>
      <c r="L53" s="25" t="n">
        <v>0</v>
      </c>
      <c r="M53" s="25" t="n">
        <v>0</v>
      </c>
      <c r="N53" s="23" t="n">
        <f aca="false">+D53+E53+F53+G53+H53+I53+J53+K53+L53+M53</f>
        <v>0</v>
      </c>
    </row>
    <row r="54" s="19" customFormat="true" ht="15.75" hidden="false" customHeight="false" outlineLevel="0" collapsed="false">
      <c r="A54" s="15" t="s">
        <v>63</v>
      </c>
      <c r="B54" s="16" t="n">
        <v>502782</v>
      </c>
      <c r="C54" s="27" t="n">
        <v>0</v>
      </c>
      <c r="D54" s="27" t="n">
        <v>0</v>
      </c>
      <c r="E54" s="27" t="n">
        <v>0</v>
      </c>
      <c r="F54" s="27" t="n">
        <v>0</v>
      </c>
      <c r="G54" s="27" t="n">
        <v>0</v>
      </c>
      <c r="H54" s="27" t="n">
        <v>0</v>
      </c>
      <c r="I54" s="27" t="n">
        <v>0</v>
      </c>
      <c r="J54" s="27" t="n">
        <v>0</v>
      </c>
      <c r="K54" s="27" t="n">
        <v>0</v>
      </c>
      <c r="L54" s="27" t="n">
        <v>0</v>
      </c>
      <c r="M54" s="27" t="n">
        <v>0</v>
      </c>
      <c r="N54" s="18" t="n">
        <f aca="false">+D54+E54+F54+G54+H54+I54+J54+K54+L54+M54</f>
        <v>0</v>
      </c>
    </row>
    <row r="55" customFormat="false" ht="15.75" hidden="false" customHeight="false" outlineLevel="0" collapsed="false">
      <c r="A55" s="20" t="s">
        <v>64</v>
      </c>
      <c r="B55" s="25" t="n">
        <v>0</v>
      </c>
      <c r="C55" s="25" t="n">
        <v>0</v>
      </c>
      <c r="D55" s="25" t="n">
        <v>0</v>
      </c>
      <c r="E55" s="25" t="n">
        <v>0</v>
      </c>
      <c r="F55" s="25" t="n">
        <v>0</v>
      </c>
      <c r="G55" s="25" t="n">
        <v>0</v>
      </c>
      <c r="H55" s="25" t="n">
        <v>0</v>
      </c>
      <c r="I55" s="25" t="n">
        <v>0</v>
      </c>
      <c r="J55" s="25" t="n">
        <v>0</v>
      </c>
      <c r="K55" s="25" t="n">
        <v>0</v>
      </c>
      <c r="L55" s="25" t="n">
        <v>0</v>
      </c>
      <c r="M55" s="25" t="n">
        <v>0</v>
      </c>
      <c r="N55" s="23" t="n">
        <f aca="false">+D55+E55+F55+G55+H55+I55+J55+K55+L55+M55</f>
        <v>0</v>
      </c>
    </row>
    <row r="56" customFormat="false" ht="15.75" hidden="false" customHeight="false" outlineLevel="0" collapsed="false">
      <c r="A56" s="20" t="s">
        <v>65</v>
      </c>
      <c r="B56" s="25" t="n">
        <v>0</v>
      </c>
      <c r="C56" s="25" t="n">
        <v>0</v>
      </c>
      <c r="D56" s="25" t="n">
        <v>0</v>
      </c>
      <c r="E56" s="25" t="n">
        <v>0</v>
      </c>
      <c r="F56" s="25" t="n">
        <v>0</v>
      </c>
      <c r="G56" s="25" t="n">
        <v>0</v>
      </c>
      <c r="H56" s="25" t="n">
        <v>0</v>
      </c>
      <c r="I56" s="25" t="n">
        <v>0</v>
      </c>
      <c r="J56" s="25" t="n">
        <v>0</v>
      </c>
      <c r="K56" s="25" t="n">
        <v>0</v>
      </c>
      <c r="L56" s="25" t="n">
        <v>0</v>
      </c>
      <c r="M56" s="25" t="n">
        <v>0</v>
      </c>
      <c r="N56" s="23" t="n">
        <f aca="false">+D56+E56+F56+G56+H56+I56+J56+K56+L56+M56</f>
        <v>0</v>
      </c>
    </row>
    <row r="57" customFormat="false" ht="15.75" hidden="false" customHeight="false" outlineLevel="0" collapsed="false">
      <c r="A57" s="20" t="s">
        <v>66</v>
      </c>
      <c r="B57" s="25" t="n">
        <v>0</v>
      </c>
      <c r="C57" s="25" t="n">
        <v>0</v>
      </c>
      <c r="D57" s="25" t="n">
        <v>0</v>
      </c>
      <c r="E57" s="25" t="n">
        <v>0</v>
      </c>
      <c r="F57" s="25" t="n">
        <v>0</v>
      </c>
      <c r="G57" s="25" t="n">
        <v>0</v>
      </c>
      <c r="H57" s="25" t="n">
        <v>0</v>
      </c>
      <c r="I57" s="25" t="n">
        <v>0</v>
      </c>
      <c r="J57" s="25" t="n">
        <v>0</v>
      </c>
      <c r="K57" s="25" t="n">
        <v>0</v>
      </c>
      <c r="L57" s="25" t="n">
        <v>0</v>
      </c>
      <c r="M57" s="25" t="n">
        <v>0</v>
      </c>
      <c r="N57" s="23" t="n">
        <f aca="false">+D57+E57+F57+G57+H57+I57+J57+K57+L57+M57</f>
        <v>0</v>
      </c>
    </row>
    <row r="58" customFormat="false" ht="15.75" hidden="false" customHeight="false" outlineLevel="0" collapsed="false">
      <c r="A58" s="20" t="s">
        <v>67</v>
      </c>
      <c r="B58" s="25" t="n">
        <v>0</v>
      </c>
      <c r="C58" s="25" t="n">
        <v>0</v>
      </c>
      <c r="D58" s="25" t="n">
        <v>0</v>
      </c>
      <c r="E58" s="25" t="n">
        <v>0</v>
      </c>
      <c r="F58" s="25" t="n">
        <v>0</v>
      </c>
      <c r="G58" s="25" t="n">
        <v>0</v>
      </c>
      <c r="H58" s="25" t="n">
        <v>0</v>
      </c>
      <c r="I58" s="25" t="n">
        <v>0</v>
      </c>
      <c r="J58" s="25" t="n">
        <v>0</v>
      </c>
      <c r="K58" s="25" t="n">
        <v>0</v>
      </c>
      <c r="L58" s="25" t="n">
        <v>0</v>
      </c>
      <c r="M58" s="25" t="n">
        <v>0</v>
      </c>
      <c r="N58" s="23" t="n">
        <f aca="false">+D58+E58+F58+G58+H58+I58+J58+K58+L58+M58</f>
        <v>0</v>
      </c>
    </row>
    <row r="59" customFormat="false" ht="15.75" hidden="false" customHeight="false" outlineLevel="0" collapsed="false">
      <c r="A59" s="20" t="s">
        <v>68</v>
      </c>
      <c r="B59" s="25" t="n">
        <v>0</v>
      </c>
      <c r="C59" s="25" t="n">
        <v>0</v>
      </c>
      <c r="D59" s="25" t="n">
        <v>0</v>
      </c>
      <c r="E59" s="25" t="n">
        <v>0</v>
      </c>
      <c r="F59" s="25" t="n">
        <v>0</v>
      </c>
      <c r="G59" s="25" t="n">
        <v>0</v>
      </c>
      <c r="H59" s="25" t="n">
        <v>0</v>
      </c>
      <c r="I59" s="25" t="n">
        <v>0</v>
      </c>
      <c r="J59" s="25" t="n">
        <v>0</v>
      </c>
      <c r="K59" s="25" t="n">
        <v>0</v>
      </c>
      <c r="L59" s="25" t="n">
        <v>0</v>
      </c>
      <c r="M59" s="25" t="n">
        <v>0</v>
      </c>
      <c r="N59" s="23" t="n">
        <f aca="false">+D59+E59+F59+G59+H59+I59+J59+K59+L59+M59</f>
        <v>0</v>
      </c>
    </row>
    <row r="60" customFormat="false" ht="15.75" hidden="false" customHeight="false" outlineLevel="0" collapsed="false">
      <c r="A60" s="20" t="s">
        <v>69</v>
      </c>
      <c r="B60" s="25" t="n">
        <v>0</v>
      </c>
      <c r="C60" s="25" t="n">
        <v>0</v>
      </c>
      <c r="D60" s="25" t="n">
        <v>0</v>
      </c>
      <c r="E60" s="25" t="n">
        <v>0</v>
      </c>
      <c r="F60" s="25" t="n">
        <v>0</v>
      </c>
      <c r="G60" s="25" t="n">
        <v>0</v>
      </c>
      <c r="H60" s="25" t="n">
        <v>0</v>
      </c>
      <c r="I60" s="25" t="n">
        <v>0</v>
      </c>
      <c r="J60" s="25" t="n">
        <v>0</v>
      </c>
      <c r="K60" s="25" t="n">
        <v>0</v>
      </c>
      <c r="L60" s="25" t="n">
        <v>0</v>
      </c>
      <c r="M60" s="25" t="n">
        <v>0</v>
      </c>
      <c r="N60" s="23" t="n">
        <f aca="false">+D60+E60+F60+G60+H60+I60+J60+K60+L60+M60</f>
        <v>0</v>
      </c>
    </row>
    <row r="61" customFormat="false" ht="15.75" hidden="false" customHeight="false" outlineLevel="0" collapsed="false">
      <c r="A61" s="20" t="s">
        <v>70</v>
      </c>
      <c r="B61" s="25" t="n">
        <v>0</v>
      </c>
      <c r="C61" s="25" t="n">
        <v>0</v>
      </c>
      <c r="D61" s="25" t="n">
        <v>0</v>
      </c>
      <c r="E61" s="25" t="n">
        <v>0</v>
      </c>
      <c r="F61" s="25" t="n">
        <v>0</v>
      </c>
      <c r="G61" s="25" t="n">
        <v>0</v>
      </c>
      <c r="H61" s="25" t="n">
        <v>0</v>
      </c>
      <c r="I61" s="25" t="n">
        <v>0</v>
      </c>
      <c r="J61" s="25" t="n">
        <v>0</v>
      </c>
      <c r="K61" s="25" t="n">
        <v>0</v>
      </c>
      <c r="L61" s="25" t="n">
        <v>0</v>
      </c>
      <c r="M61" s="25" t="n">
        <v>0</v>
      </c>
      <c r="N61" s="23" t="n">
        <f aca="false">+D61+E61+F61+G61+H61+I61+J61+K61+L61+M61</f>
        <v>0</v>
      </c>
    </row>
    <row r="62" customFormat="false" ht="15.75" hidden="false" customHeight="false" outlineLevel="0" collapsed="false">
      <c r="A62" s="20" t="s">
        <v>71</v>
      </c>
      <c r="B62" s="29" t="n">
        <v>502782</v>
      </c>
      <c r="C62" s="25" t="n">
        <v>0</v>
      </c>
      <c r="D62" s="25" t="n">
        <v>0</v>
      </c>
      <c r="E62" s="25" t="n">
        <v>0</v>
      </c>
      <c r="F62" s="25" t="n">
        <v>0</v>
      </c>
      <c r="G62" s="25" t="n">
        <v>0</v>
      </c>
      <c r="H62" s="25" t="n">
        <v>0</v>
      </c>
      <c r="I62" s="25" t="n">
        <v>0</v>
      </c>
      <c r="J62" s="25" t="n">
        <v>0</v>
      </c>
      <c r="K62" s="25" t="n">
        <v>0</v>
      </c>
      <c r="L62" s="25" t="n">
        <v>0</v>
      </c>
      <c r="M62" s="25" t="n">
        <v>0</v>
      </c>
      <c r="N62" s="23" t="n">
        <f aca="false">+D62+E62+F62+G62+H62+I62+J62+K62+L62+M62</f>
        <v>0</v>
      </c>
    </row>
    <row r="63" customFormat="false" ht="15.75" hidden="false" customHeight="false" outlineLevel="0" collapsed="false">
      <c r="A63" s="20" t="s">
        <v>72</v>
      </c>
      <c r="B63" s="25" t="n">
        <v>0</v>
      </c>
      <c r="C63" s="25" t="n">
        <v>0</v>
      </c>
      <c r="D63" s="25" t="n">
        <v>0</v>
      </c>
      <c r="E63" s="25" t="n">
        <v>0</v>
      </c>
      <c r="F63" s="25" t="n">
        <v>0</v>
      </c>
      <c r="G63" s="25" t="n">
        <v>0</v>
      </c>
      <c r="H63" s="25" t="n">
        <v>0</v>
      </c>
      <c r="I63" s="25" t="n">
        <v>0</v>
      </c>
      <c r="J63" s="25" t="n">
        <v>0</v>
      </c>
      <c r="K63" s="25" t="n">
        <v>0</v>
      </c>
      <c r="L63" s="25" t="n">
        <v>0</v>
      </c>
      <c r="M63" s="25" t="n">
        <v>0</v>
      </c>
      <c r="N63" s="23" t="n">
        <f aca="false">+D63+E63+F63+G63+H63+I63+J63+K63+L63+M63</f>
        <v>0</v>
      </c>
    </row>
    <row r="64" customFormat="false" ht="15.75" hidden="false" customHeight="false" outlineLevel="0" collapsed="false">
      <c r="A64" s="15" t="s">
        <v>73</v>
      </c>
      <c r="B64" s="27" t="n">
        <v>0</v>
      </c>
      <c r="C64" s="27" t="n">
        <v>0</v>
      </c>
      <c r="D64" s="27" t="n">
        <v>0</v>
      </c>
      <c r="E64" s="27" t="n">
        <v>0</v>
      </c>
      <c r="F64" s="27" t="n">
        <v>0</v>
      </c>
      <c r="G64" s="27" t="n">
        <v>0</v>
      </c>
      <c r="H64" s="27" t="n">
        <v>0</v>
      </c>
      <c r="I64" s="27" t="n">
        <v>0</v>
      </c>
      <c r="J64" s="27" t="n">
        <v>0</v>
      </c>
      <c r="K64" s="27" t="n">
        <v>0</v>
      </c>
      <c r="L64" s="27" t="n">
        <v>0</v>
      </c>
      <c r="M64" s="27" t="n">
        <v>0</v>
      </c>
      <c r="N64" s="18" t="n">
        <f aca="false">+D64+E64+F64+G64+H64+I64+J64+K64+L64+M64</f>
        <v>0</v>
      </c>
    </row>
    <row r="65" customFormat="false" ht="15.75" hidden="false" customHeight="false" outlineLevel="0" collapsed="false">
      <c r="A65" s="20" t="s">
        <v>74</v>
      </c>
      <c r="B65" s="25" t="n">
        <v>0</v>
      </c>
      <c r="C65" s="25" t="n">
        <v>0</v>
      </c>
      <c r="D65" s="25" t="n">
        <v>0</v>
      </c>
      <c r="E65" s="25" t="n">
        <v>0</v>
      </c>
      <c r="F65" s="25" t="n">
        <v>0</v>
      </c>
      <c r="G65" s="25" t="n">
        <v>0</v>
      </c>
      <c r="H65" s="25" t="n">
        <v>0</v>
      </c>
      <c r="I65" s="25" t="n">
        <v>0</v>
      </c>
      <c r="J65" s="25" t="n">
        <v>0</v>
      </c>
      <c r="K65" s="25" t="n">
        <v>0</v>
      </c>
      <c r="L65" s="25" t="n">
        <v>0</v>
      </c>
      <c r="M65" s="25" t="n">
        <v>0</v>
      </c>
      <c r="N65" s="23" t="n">
        <f aca="false">+D65+E65+F65+G65+H65+I65+J65+K65+L65+M65</f>
        <v>0</v>
      </c>
    </row>
    <row r="66" customFormat="false" ht="15.75" hidden="false" customHeight="false" outlineLevel="0" collapsed="false">
      <c r="A66" s="20" t="s">
        <v>75</v>
      </c>
      <c r="B66" s="25" t="n">
        <v>0</v>
      </c>
      <c r="C66" s="25" t="n">
        <v>0</v>
      </c>
      <c r="D66" s="25" t="n">
        <v>0</v>
      </c>
      <c r="E66" s="25" t="n">
        <v>0</v>
      </c>
      <c r="F66" s="25" t="n">
        <v>0</v>
      </c>
      <c r="G66" s="25" t="n">
        <v>0</v>
      </c>
      <c r="H66" s="25" t="n">
        <v>0</v>
      </c>
      <c r="I66" s="25" t="n">
        <v>0</v>
      </c>
      <c r="J66" s="25" t="n">
        <v>0</v>
      </c>
      <c r="K66" s="25" t="n">
        <v>0</v>
      </c>
      <c r="L66" s="25" t="n">
        <v>0</v>
      </c>
      <c r="M66" s="25" t="n">
        <v>0</v>
      </c>
      <c r="N66" s="23" t="n">
        <f aca="false">+D66+E66+F66+G66+H66+I66+J66+K66+L66+M66</f>
        <v>0</v>
      </c>
    </row>
    <row r="67" customFormat="false" ht="15.75" hidden="false" customHeight="false" outlineLevel="0" collapsed="false">
      <c r="A67" s="20" t="s">
        <v>76</v>
      </c>
      <c r="B67" s="25" t="n">
        <v>0</v>
      </c>
      <c r="C67" s="25" t="n">
        <v>0</v>
      </c>
      <c r="D67" s="25" t="n">
        <v>0</v>
      </c>
      <c r="E67" s="25" t="n">
        <v>0</v>
      </c>
      <c r="F67" s="25" t="n">
        <v>0</v>
      </c>
      <c r="G67" s="25" t="n">
        <v>0</v>
      </c>
      <c r="H67" s="25" t="n">
        <v>0</v>
      </c>
      <c r="I67" s="25" t="n">
        <v>0</v>
      </c>
      <c r="J67" s="25" t="n">
        <v>0</v>
      </c>
      <c r="K67" s="25" t="n">
        <v>0</v>
      </c>
      <c r="L67" s="25" t="n">
        <v>0</v>
      </c>
      <c r="M67" s="25" t="n">
        <v>0</v>
      </c>
      <c r="N67" s="23" t="n">
        <f aca="false">+D67+E67+F67+G67+H67+I67+J67+K67+L67+M67</f>
        <v>0</v>
      </c>
    </row>
    <row r="68" customFormat="false" ht="15.75" hidden="false" customHeight="false" outlineLevel="0" collapsed="false">
      <c r="A68" s="20" t="s">
        <v>77</v>
      </c>
      <c r="B68" s="25" t="n">
        <v>0</v>
      </c>
      <c r="C68" s="25" t="n">
        <v>0</v>
      </c>
      <c r="D68" s="25" t="n">
        <v>0</v>
      </c>
      <c r="E68" s="25" t="n">
        <v>0</v>
      </c>
      <c r="F68" s="25" t="n">
        <v>0</v>
      </c>
      <c r="G68" s="25" t="n">
        <v>0</v>
      </c>
      <c r="H68" s="25" t="n">
        <v>0</v>
      </c>
      <c r="I68" s="25" t="n">
        <v>0</v>
      </c>
      <c r="J68" s="25" t="n">
        <v>0</v>
      </c>
      <c r="K68" s="25" t="n">
        <v>0</v>
      </c>
      <c r="L68" s="25" t="n">
        <v>0</v>
      </c>
      <c r="M68" s="25" t="n">
        <v>0</v>
      </c>
      <c r="N68" s="23" t="n">
        <f aca="false">+D68+E68+F68+G68+H68+I68+J68+K68+L68+M68</f>
        <v>0</v>
      </c>
    </row>
    <row r="69" customFormat="false" ht="15.75" hidden="false" customHeight="false" outlineLevel="0" collapsed="false">
      <c r="A69" s="15" t="s">
        <v>78</v>
      </c>
      <c r="B69" s="27" t="n">
        <v>0</v>
      </c>
      <c r="C69" s="27" t="n">
        <v>0</v>
      </c>
      <c r="D69" s="27" t="n">
        <v>0</v>
      </c>
      <c r="E69" s="27" t="n">
        <v>0</v>
      </c>
      <c r="F69" s="27" t="n">
        <v>0</v>
      </c>
      <c r="G69" s="27" t="n">
        <v>0</v>
      </c>
      <c r="H69" s="27" t="n">
        <v>0</v>
      </c>
      <c r="I69" s="27" t="n">
        <v>0</v>
      </c>
      <c r="J69" s="27" t="n">
        <v>0</v>
      </c>
      <c r="K69" s="27" t="n">
        <v>0</v>
      </c>
      <c r="L69" s="27" t="n">
        <v>0</v>
      </c>
      <c r="M69" s="27" t="n">
        <v>0</v>
      </c>
      <c r="N69" s="18" t="n">
        <f aca="false">+D69+E69+F69+G69+H69+I69+J69+K69+L69+M69</f>
        <v>0</v>
      </c>
    </row>
    <row r="70" customFormat="false" ht="15.75" hidden="false" customHeight="false" outlineLevel="0" collapsed="false">
      <c r="A70" s="20" t="s">
        <v>79</v>
      </c>
      <c r="B70" s="25" t="n">
        <v>0</v>
      </c>
      <c r="C70" s="25" t="n">
        <v>0</v>
      </c>
      <c r="D70" s="25" t="n">
        <v>0</v>
      </c>
      <c r="E70" s="25" t="n">
        <v>0</v>
      </c>
      <c r="F70" s="25" t="n">
        <v>0</v>
      </c>
      <c r="G70" s="25" t="n">
        <v>0</v>
      </c>
      <c r="H70" s="25" t="n">
        <v>0</v>
      </c>
      <c r="I70" s="25" t="n">
        <v>0</v>
      </c>
      <c r="J70" s="25" t="n">
        <v>0</v>
      </c>
      <c r="K70" s="25" t="n">
        <v>0</v>
      </c>
      <c r="L70" s="25" t="n">
        <v>0</v>
      </c>
      <c r="M70" s="25" t="n">
        <v>0</v>
      </c>
      <c r="N70" s="23" t="n">
        <f aca="false">+D70+E70+F70+G70+H70+I70+J70+K70+L70+M70</f>
        <v>0</v>
      </c>
    </row>
    <row r="71" customFormat="false" ht="15.75" hidden="false" customHeight="false" outlineLevel="0" collapsed="false">
      <c r="A71" s="20" t="s">
        <v>80</v>
      </c>
      <c r="B71" s="25" t="n">
        <v>0</v>
      </c>
      <c r="C71" s="25" t="n">
        <v>0</v>
      </c>
      <c r="D71" s="25" t="n">
        <v>0</v>
      </c>
      <c r="E71" s="25" t="n">
        <v>0</v>
      </c>
      <c r="F71" s="25" t="n">
        <v>0</v>
      </c>
      <c r="G71" s="25" t="n">
        <v>0</v>
      </c>
      <c r="H71" s="25" t="n">
        <v>0</v>
      </c>
      <c r="I71" s="25" t="n">
        <v>0</v>
      </c>
      <c r="J71" s="25" t="n">
        <v>0</v>
      </c>
      <c r="K71" s="25" t="n">
        <v>0</v>
      </c>
      <c r="L71" s="25" t="n">
        <v>0</v>
      </c>
      <c r="M71" s="25" t="n">
        <v>0</v>
      </c>
      <c r="N71" s="23" t="n">
        <f aca="false">+D71+E71+F71+G71+H71+I71+J71+K71+L71+M71</f>
        <v>0</v>
      </c>
    </row>
    <row r="72" customFormat="false" ht="15.75" hidden="false" customHeight="false" outlineLevel="0" collapsed="false">
      <c r="A72" s="15" t="s">
        <v>81</v>
      </c>
      <c r="B72" s="27" t="n">
        <v>0</v>
      </c>
      <c r="C72" s="27" t="n">
        <v>0</v>
      </c>
      <c r="D72" s="27" t="n">
        <v>0</v>
      </c>
      <c r="E72" s="27" t="n">
        <v>0</v>
      </c>
      <c r="F72" s="27" t="n">
        <v>0</v>
      </c>
      <c r="G72" s="27" t="n">
        <v>0</v>
      </c>
      <c r="H72" s="27" t="n">
        <v>0</v>
      </c>
      <c r="I72" s="27" t="n">
        <v>0</v>
      </c>
      <c r="J72" s="27" t="n">
        <v>0</v>
      </c>
      <c r="K72" s="27" t="n">
        <v>0</v>
      </c>
      <c r="L72" s="27" t="n">
        <v>0</v>
      </c>
      <c r="M72" s="27" t="n">
        <v>0</v>
      </c>
      <c r="N72" s="18" t="n">
        <f aca="false">+D72+E72+F72+G72+H72+I72+J72+K72+L72+M72</f>
        <v>0</v>
      </c>
    </row>
    <row r="73" customFormat="false" ht="15.75" hidden="false" customHeight="false" outlineLevel="0" collapsed="false">
      <c r="A73" s="20" t="s">
        <v>82</v>
      </c>
      <c r="B73" s="25" t="n">
        <v>0</v>
      </c>
      <c r="C73" s="25" t="n">
        <v>0</v>
      </c>
      <c r="D73" s="25" t="n">
        <v>0</v>
      </c>
      <c r="E73" s="25" t="n">
        <v>0</v>
      </c>
      <c r="F73" s="25" t="n">
        <v>0</v>
      </c>
      <c r="G73" s="25" t="n">
        <v>0</v>
      </c>
      <c r="H73" s="25" t="n">
        <v>0</v>
      </c>
      <c r="I73" s="25" t="n">
        <v>0</v>
      </c>
      <c r="J73" s="25" t="n">
        <v>0</v>
      </c>
      <c r="K73" s="25" t="n">
        <v>0</v>
      </c>
      <c r="L73" s="25" t="n">
        <v>0</v>
      </c>
      <c r="M73" s="25" t="n">
        <v>0</v>
      </c>
      <c r="N73" s="23" t="n">
        <f aca="false">+D73+E73+F73+G73+H73+I73+J73+K73+L73+M73</f>
        <v>0</v>
      </c>
    </row>
    <row r="74" customFormat="false" ht="15.75" hidden="false" customHeight="false" outlineLevel="0" collapsed="false">
      <c r="A74" s="20" t="s">
        <v>83</v>
      </c>
      <c r="B74" s="25" t="n">
        <v>0</v>
      </c>
      <c r="C74" s="25" t="n">
        <v>0</v>
      </c>
      <c r="D74" s="25" t="n">
        <v>0</v>
      </c>
      <c r="E74" s="25" t="n">
        <v>0</v>
      </c>
      <c r="F74" s="25" t="n">
        <v>0</v>
      </c>
      <c r="G74" s="25" t="n">
        <v>0</v>
      </c>
      <c r="H74" s="25" t="n">
        <v>0</v>
      </c>
      <c r="I74" s="25" t="n">
        <v>0</v>
      </c>
      <c r="J74" s="25" t="n">
        <v>0</v>
      </c>
      <c r="K74" s="25" t="n">
        <v>0</v>
      </c>
      <c r="L74" s="25" t="n">
        <v>0</v>
      </c>
      <c r="M74" s="25" t="n">
        <v>0</v>
      </c>
      <c r="N74" s="23" t="n">
        <f aca="false">+D74+E74+F74+G74+H74+I74+J74+K74+L74+M74</f>
        <v>0</v>
      </c>
    </row>
    <row r="75" customFormat="false" ht="15.75" hidden="false" customHeight="false" outlineLevel="0" collapsed="false">
      <c r="A75" s="20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3"/>
    </row>
    <row r="76" customFormat="false" ht="15.75" hidden="false" customHeight="false" outlineLevel="0" collapsed="false">
      <c r="A76" s="20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3"/>
    </row>
    <row r="77" customFormat="false" ht="15.75" hidden="false" customHeight="false" outlineLevel="0" collapsed="false">
      <c r="A77" s="20" t="s">
        <v>84</v>
      </c>
      <c r="B77" s="25" t="n">
        <v>0</v>
      </c>
      <c r="C77" s="25" t="n">
        <v>0</v>
      </c>
      <c r="D77" s="25" t="n">
        <v>0</v>
      </c>
      <c r="E77" s="25" t="n">
        <v>0</v>
      </c>
      <c r="F77" s="25" t="n">
        <v>0</v>
      </c>
      <c r="G77" s="25" t="n">
        <v>0</v>
      </c>
      <c r="H77" s="25" t="n">
        <v>0</v>
      </c>
      <c r="I77" s="25" t="n">
        <v>0</v>
      </c>
      <c r="J77" s="25" t="n">
        <v>0</v>
      </c>
      <c r="K77" s="25" t="n">
        <v>0</v>
      </c>
      <c r="L77" s="25" t="n">
        <v>0</v>
      </c>
      <c r="M77" s="25" t="n">
        <v>0</v>
      </c>
      <c r="N77" s="23" t="n">
        <f aca="false">+D77+E77+F77+G77+H77+I77+J77+K77+L77+M77</f>
        <v>0</v>
      </c>
    </row>
    <row r="78" customFormat="false" ht="15.75" hidden="false" customHeight="false" outlineLevel="0" collapsed="false">
      <c r="A78" s="11" t="s">
        <v>85</v>
      </c>
      <c r="B78" s="30" t="n">
        <v>0</v>
      </c>
      <c r="C78" s="30" t="n">
        <v>0</v>
      </c>
      <c r="D78" s="30" t="n">
        <v>0</v>
      </c>
      <c r="E78" s="30" t="n">
        <v>0</v>
      </c>
      <c r="F78" s="30" t="n">
        <v>0</v>
      </c>
      <c r="G78" s="30" t="n">
        <v>0</v>
      </c>
      <c r="H78" s="30" t="n">
        <v>0</v>
      </c>
      <c r="I78" s="30" t="n">
        <v>0</v>
      </c>
      <c r="J78" s="30" t="n">
        <v>0</v>
      </c>
      <c r="K78" s="30" t="n">
        <v>0</v>
      </c>
      <c r="L78" s="30" t="n">
        <v>0</v>
      </c>
      <c r="M78" s="30" t="n">
        <v>0</v>
      </c>
      <c r="N78" s="30" t="n">
        <v>0</v>
      </c>
    </row>
    <row r="79" customFormat="false" ht="15.75" hidden="false" customHeight="false" outlineLevel="0" collapsed="false">
      <c r="A79" s="15" t="s">
        <v>86</v>
      </c>
      <c r="B79" s="25" t="n">
        <v>0</v>
      </c>
      <c r="C79" s="25" t="n">
        <v>0</v>
      </c>
      <c r="D79" s="25" t="n">
        <v>0</v>
      </c>
      <c r="E79" s="25" t="n">
        <v>0</v>
      </c>
      <c r="F79" s="25" t="n">
        <v>0</v>
      </c>
      <c r="G79" s="25" t="n">
        <v>0</v>
      </c>
      <c r="H79" s="25" t="n">
        <v>0</v>
      </c>
      <c r="I79" s="25" t="n">
        <v>0</v>
      </c>
      <c r="J79" s="25" t="n">
        <v>0</v>
      </c>
      <c r="K79" s="25" t="n">
        <v>0</v>
      </c>
      <c r="L79" s="25" t="n">
        <v>0</v>
      </c>
      <c r="M79" s="25" t="n">
        <v>0</v>
      </c>
      <c r="N79" s="23" t="n">
        <f aca="false">+D79+E79+F79+G79+H79+I79+J79+K79+L79+M79</f>
        <v>0</v>
      </c>
    </row>
    <row r="80" customFormat="false" ht="15.75" hidden="false" customHeight="false" outlineLevel="0" collapsed="false">
      <c r="A80" s="20" t="s">
        <v>87</v>
      </c>
      <c r="B80" s="25" t="n">
        <v>0</v>
      </c>
      <c r="C80" s="25" t="n">
        <v>0</v>
      </c>
      <c r="D80" s="25" t="n">
        <v>0</v>
      </c>
      <c r="E80" s="25" t="n">
        <v>0</v>
      </c>
      <c r="F80" s="25" t="n">
        <v>0</v>
      </c>
      <c r="G80" s="25" t="n">
        <v>0</v>
      </c>
      <c r="H80" s="25" t="n">
        <v>0</v>
      </c>
      <c r="I80" s="25" t="n">
        <v>0</v>
      </c>
      <c r="J80" s="25" t="n">
        <v>0</v>
      </c>
      <c r="K80" s="25" t="n">
        <v>0</v>
      </c>
      <c r="L80" s="25" t="n">
        <v>0</v>
      </c>
      <c r="M80" s="25" t="n">
        <v>0</v>
      </c>
      <c r="N80" s="23" t="n">
        <f aca="false">+D80+E80+F80+G80+H80+I80+J80+K80+L80+M80</f>
        <v>0</v>
      </c>
    </row>
    <row r="81" customFormat="false" ht="15.75" hidden="false" customHeight="false" outlineLevel="0" collapsed="false">
      <c r="A81" s="20" t="s">
        <v>88</v>
      </c>
      <c r="B81" s="25" t="n">
        <v>0</v>
      </c>
      <c r="C81" s="25" t="n">
        <v>0</v>
      </c>
      <c r="D81" s="25" t="n">
        <v>0</v>
      </c>
      <c r="E81" s="25" t="n">
        <v>0</v>
      </c>
      <c r="F81" s="25" t="n">
        <v>0</v>
      </c>
      <c r="G81" s="25" t="n">
        <v>0</v>
      </c>
      <c r="H81" s="25" t="n">
        <v>0</v>
      </c>
      <c r="I81" s="25" t="n">
        <v>0</v>
      </c>
      <c r="J81" s="25" t="n">
        <v>0</v>
      </c>
      <c r="K81" s="25" t="n">
        <v>0</v>
      </c>
      <c r="L81" s="25" t="n">
        <v>0</v>
      </c>
      <c r="M81" s="25" t="n">
        <v>0</v>
      </c>
      <c r="N81" s="23" t="n">
        <f aca="false">+D81+E81+F81+G81+H81+I81+J81+K81+L81+M81</f>
        <v>0</v>
      </c>
    </row>
    <row r="82" customFormat="false" ht="15.75" hidden="false" customHeight="false" outlineLevel="0" collapsed="false">
      <c r="A82" s="15" t="s">
        <v>89</v>
      </c>
      <c r="B82" s="27" t="n">
        <v>0</v>
      </c>
      <c r="C82" s="27" t="n">
        <v>0</v>
      </c>
      <c r="D82" s="27" t="n">
        <v>0</v>
      </c>
      <c r="E82" s="27" t="n">
        <v>0</v>
      </c>
      <c r="F82" s="27" t="n">
        <v>0</v>
      </c>
      <c r="G82" s="27" t="n">
        <v>0</v>
      </c>
      <c r="H82" s="27" t="n">
        <v>0</v>
      </c>
      <c r="I82" s="27" t="n">
        <v>0</v>
      </c>
      <c r="J82" s="27" t="n">
        <v>0</v>
      </c>
      <c r="K82" s="27" t="n">
        <v>0</v>
      </c>
      <c r="L82" s="27" t="n">
        <v>0</v>
      </c>
      <c r="M82" s="27" t="n">
        <v>0</v>
      </c>
      <c r="N82" s="23" t="n">
        <f aca="false">+D82+E82+F82+G82+H82+I82+J82+K82+L82+M82</f>
        <v>0</v>
      </c>
    </row>
    <row r="83" customFormat="false" ht="15.75" hidden="false" customHeight="false" outlineLevel="0" collapsed="false">
      <c r="A83" s="20" t="s">
        <v>90</v>
      </c>
      <c r="B83" s="25" t="n">
        <v>0</v>
      </c>
      <c r="C83" s="25" t="n">
        <v>0</v>
      </c>
      <c r="D83" s="25" t="n">
        <v>0</v>
      </c>
      <c r="E83" s="25" t="n">
        <v>0</v>
      </c>
      <c r="F83" s="25" t="n">
        <v>0</v>
      </c>
      <c r="G83" s="25" t="n">
        <v>0</v>
      </c>
      <c r="H83" s="25" t="n">
        <v>0</v>
      </c>
      <c r="I83" s="25" t="n">
        <v>0</v>
      </c>
      <c r="J83" s="25" t="n">
        <v>0</v>
      </c>
      <c r="K83" s="25" t="n">
        <v>0</v>
      </c>
      <c r="L83" s="25" t="n">
        <v>0</v>
      </c>
      <c r="M83" s="25" t="n">
        <v>0</v>
      </c>
      <c r="N83" s="23" t="n">
        <f aca="false">+D83+E83+F83+G83+H83+I83+J83+K83+L83+M83</f>
        <v>0</v>
      </c>
    </row>
    <row r="84" customFormat="false" ht="15.75" hidden="false" customHeight="false" outlineLevel="0" collapsed="false">
      <c r="A84" s="20" t="s">
        <v>91</v>
      </c>
      <c r="B84" s="25" t="n">
        <v>0</v>
      </c>
      <c r="C84" s="25" t="n">
        <v>0</v>
      </c>
      <c r="D84" s="25" t="n">
        <v>0</v>
      </c>
      <c r="E84" s="25" t="n">
        <v>0</v>
      </c>
      <c r="F84" s="25" t="n">
        <v>0</v>
      </c>
      <c r="G84" s="25" t="n">
        <v>0</v>
      </c>
      <c r="H84" s="25" t="n">
        <v>0</v>
      </c>
      <c r="I84" s="25" t="n">
        <v>0</v>
      </c>
      <c r="J84" s="25" t="n">
        <v>0</v>
      </c>
      <c r="K84" s="25" t="n">
        <v>0</v>
      </c>
      <c r="L84" s="25" t="n">
        <v>0</v>
      </c>
      <c r="M84" s="25" t="n">
        <v>0</v>
      </c>
      <c r="N84" s="23" t="n">
        <f aca="false">+D84+E84+F84+G84+H84+I84+J84+K84+L84+M84</f>
        <v>0</v>
      </c>
    </row>
    <row r="85" customFormat="false" ht="15.75" hidden="false" customHeight="false" outlineLevel="0" collapsed="false">
      <c r="A85" s="15" t="s">
        <v>92</v>
      </c>
      <c r="B85" s="27" t="n">
        <v>0</v>
      </c>
      <c r="C85" s="27" t="n">
        <v>0</v>
      </c>
      <c r="D85" s="27" t="n">
        <v>0</v>
      </c>
      <c r="E85" s="27" t="n">
        <v>0</v>
      </c>
      <c r="F85" s="27" t="n">
        <v>0</v>
      </c>
      <c r="G85" s="27" t="n">
        <v>0</v>
      </c>
      <c r="H85" s="27" t="n">
        <v>0</v>
      </c>
      <c r="I85" s="27" t="n">
        <v>0</v>
      </c>
      <c r="J85" s="27" t="n">
        <v>0</v>
      </c>
      <c r="K85" s="27" t="n">
        <v>0</v>
      </c>
      <c r="L85" s="27" t="n">
        <v>0</v>
      </c>
      <c r="M85" s="27" t="n">
        <v>0</v>
      </c>
      <c r="N85" s="23" t="n">
        <f aca="false">+D85+E85+F85+G85+H85+I85+J85+K85+L85+M85</f>
        <v>0</v>
      </c>
    </row>
    <row r="86" customFormat="false" ht="15.75" hidden="false" customHeight="false" outlineLevel="0" collapsed="false">
      <c r="A86" s="20" t="s">
        <v>93</v>
      </c>
      <c r="B86" s="25" t="n">
        <v>0</v>
      </c>
      <c r="C86" s="25" t="n">
        <v>0</v>
      </c>
      <c r="D86" s="25" t="n">
        <v>0</v>
      </c>
      <c r="E86" s="25" t="n">
        <v>0</v>
      </c>
      <c r="F86" s="25" t="n">
        <v>0</v>
      </c>
      <c r="G86" s="25" t="n">
        <v>0</v>
      </c>
      <c r="H86" s="28"/>
      <c r="I86" s="25" t="n">
        <v>0</v>
      </c>
      <c r="J86" s="25" t="n">
        <v>0</v>
      </c>
      <c r="K86" s="25" t="n">
        <v>0</v>
      </c>
      <c r="L86" s="25" t="n">
        <v>0</v>
      </c>
      <c r="M86" s="25" t="n">
        <v>0</v>
      </c>
      <c r="N86" s="23" t="n">
        <f aca="false">+D86+E86+F86+G86+H86+I86+J86+K86+L86+M86</f>
        <v>0</v>
      </c>
    </row>
    <row r="87" s="33" customFormat="true" ht="15.75" hidden="false" customHeight="false" outlineLevel="0" collapsed="false">
      <c r="A87" s="31" t="s">
        <v>94</v>
      </c>
      <c r="B87" s="12" t="n">
        <v>1100741729</v>
      </c>
      <c r="C87" s="32" t="n">
        <f aca="false">+C12+C18+C28</f>
        <v>594853630.62</v>
      </c>
      <c r="D87" s="32" t="n">
        <f aca="false">+D12+D18+D28+D38+D47+D54+D64+D69+D72+D78+D82+D85</f>
        <v>67806550.16</v>
      </c>
      <c r="E87" s="32" t="n">
        <f aca="false">+E12+E18+E28+E38+E47+E54+E64+E69+E72+E78+E82+E85</f>
        <v>83331645.89</v>
      </c>
      <c r="F87" s="32" t="n">
        <f aca="false">+F12+F18+F28+F38+F47+F54+F64+F69+F72+F78+F82+F85</f>
        <v>73520549.3</v>
      </c>
      <c r="G87" s="32" t="n">
        <f aca="false">+G12+G18+G28+G38+G47+G54+G64+G69+G72+G78+G82+G85</f>
        <v>73413527.93</v>
      </c>
      <c r="H87" s="32" t="n">
        <f aca="false">+H12+H18+H28+H38+H47+H54+H64+H69+H72+H78+H82+H85</f>
        <v>75208795.42</v>
      </c>
      <c r="I87" s="32" t="n">
        <f aca="false">+I12+I18+I28+I38+I47+I54+I64+I69+I72+I78+I82+I85</f>
        <v>73140224.92</v>
      </c>
      <c r="J87" s="32" t="n">
        <f aca="false">+J12+J18+J28+J38+J47+J54+J64+J69+J72+J78+J82+J85</f>
        <v>74992975.46</v>
      </c>
      <c r="K87" s="32" t="n">
        <f aca="false">+K12+K18+K28+K38+K47+K54+K64+K69+K72+K78+K82+K85</f>
        <v>74844999.21</v>
      </c>
      <c r="L87" s="32" t="n">
        <f aca="false">+L12+L18+L28+L38+L47+L54+L64+L69+L72+L78+L82+L85</f>
        <v>76461502.77</v>
      </c>
      <c r="M87" s="32" t="n">
        <f aca="false">+M12+M18+M28+M38+M47+M54+M64+M69+M72+M78+M82+M85</f>
        <v>77515710.77</v>
      </c>
      <c r="N87" s="32" t="n">
        <f aca="false">+D87+E87+F87+G87+H87+I87+J87+K87+L87+M87</f>
        <v>750236481.83</v>
      </c>
    </row>
    <row r="88" s="33" customFormat="true" ht="15.75" hidden="false" customHeight="false" outlineLevel="0" collapsed="false">
      <c r="A88" s="34"/>
      <c r="B88" s="16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</row>
    <row r="89" s="33" customFormat="true" ht="45" hidden="false" customHeight="false" outlineLevel="0" collapsed="false">
      <c r="A89" s="36" t="s">
        <v>95</v>
      </c>
      <c r="B89" s="16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</row>
    <row r="90" s="33" customFormat="true" ht="16.5" hidden="false" customHeight="false" outlineLevel="0" collapsed="false">
      <c r="A90" s="34"/>
      <c r="B90" s="16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</row>
    <row r="91" s="33" customFormat="true" ht="15.75" hidden="false" customHeight="false" outlineLevel="0" collapsed="false">
      <c r="A91" s="37" t="s">
        <v>96</v>
      </c>
      <c r="B91" s="16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</row>
    <row r="92" s="33" customFormat="true" ht="30" hidden="false" customHeight="false" outlineLevel="0" collapsed="false">
      <c r="A92" s="38" t="s">
        <v>97</v>
      </c>
      <c r="B92" s="16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</row>
    <row r="93" s="33" customFormat="true" ht="15.75" hidden="false" customHeight="true" outlineLevel="0" collapsed="false">
      <c r="A93" s="39" t="s">
        <v>98</v>
      </c>
      <c r="B93" s="1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</row>
    <row r="94" s="33" customFormat="true" ht="16.5" hidden="false" customHeight="false" outlineLevel="0" collapsed="false">
      <c r="A94" s="39"/>
      <c r="B94" s="16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</row>
    <row r="95" s="33" customFormat="true" ht="15.75" hidden="false" customHeight="false" outlineLevel="0" collapsed="false">
      <c r="A95" s="34"/>
      <c r="B95" s="16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</row>
    <row r="96" s="33" customFormat="true" ht="15.75" hidden="false" customHeight="false" outlineLevel="0" collapsed="false">
      <c r="A96" s="19" t="s">
        <v>99</v>
      </c>
      <c r="B96" s="16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</row>
    <row r="97" s="33" customFormat="true" ht="15.75" hidden="false" customHeight="false" outlineLevel="0" collapsed="false">
      <c r="A97" s="36" t="s">
        <v>100</v>
      </c>
      <c r="B97" s="16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</row>
    <row r="98" s="33" customFormat="true" ht="15.75" hidden="false" customHeight="false" outlineLevel="0" collapsed="false">
      <c r="A98" s="40" t="s">
        <v>101</v>
      </c>
      <c r="B98" s="16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</row>
    <row r="99" s="33" customFormat="true" ht="15.75" hidden="false" customHeight="false" outlineLevel="0" collapsed="false">
      <c r="A99" s="0" t="s">
        <v>102</v>
      </c>
      <c r="B99" s="16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</row>
    <row r="100" customFormat="false" ht="13.8" hidden="false" customHeight="false" outlineLevel="0" collapsed="false">
      <c r="A100" s="40" t="s">
        <v>103</v>
      </c>
    </row>
    <row r="101" customFormat="false" ht="15" hidden="false" customHeight="false" outlineLevel="0" collapsed="false">
      <c r="A101" s="0" t="s">
        <v>104</v>
      </c>
    </row>
    <row r="102" customFormat="false" ht="15" hidden="false" customHeight="false" outlineLevel="0" collapsed="false">
      <c r="A102" s="0" t="s">
        <v>105</v>
      </c>
    </row>
    <row r="110" s="28" customFormat="true" ht="15.75" hidden="false" customHeight="false" outlineLevel="0" collapsed="false"/>
    <row r="111" s="43" customFormat="true" ht="17.25" hidden="false" customHeight="false" outlineLevel="0" collapsed="false">
      <c r="A111" s="41" t="s">
        <v>106</v>
      </c>
      <c r="B111" s="42" t="s">
        <v>107</v>
      </c>
      <c r="C111" s="42"/>
      <c r="D111" s="42"/>
      <c r="E111" s="42"/>
      <c r="F111" s="42"/>
      <c r="G111" s="42"/>
      <c r="H111" s="42" t="s">
        <v>108</v>
      </c>
      <c r="I111" s="42"/>
      <c r="J111" s="42"/>
      <c r="K111" s="42"/>
      <c r="L111" s="42"/>
      <c r="M111" s="42"/>
      <c r="N111" s="42"/>
    </row>
    <row r="112" s="47" customFormat="true" ht="17.25" hidden="false" customHeight="false" outlineLevel="0" collapsed="false">
      <c r="A112" s="44" t="s">
        <v>109</v>
      </c>
      <c r="B112" s="45" t="s">
        <v>109</v>
      </c>
      <c r="C112" s="45"/>
      <c r="D112" s="45"/>
      <c r="E112" s="45"/>
      <c r="F112" s="45"/>
      <c r="G112" s="45"/>
      <c r="H112" s="45" t="s">
        <v>110</v>
      </c>
      <c r="I112" s="45"/>
      <c r="J112" s="45"/>
      <c r="K112" s="45"/>
      <c r="L112" s="45"/>
      <c r="M112" s="45"/>
      <c r="N112" s="45"/>
      <c r="O112" s="46"/>
    </row>
    <row r="113" s="47" customFormat="true" ht="17.25" hidden="false" customHeight="false" outlineLevel="0" collapsed="false">
      <c r="A113" s="44" t="s">
        <v>111</v>
      </c>
      <c r="B113" s="45" t="s">
        <v>112</v>
      </c>
      <c r="C113" s="45"/>
      <c r="D113" s="45"/>
      <c r="E113" s="45"/>
      <c r="F113" s="45"/>
      <c r="G113" s="45"/>
      <c r="H113" s="45" t="s">
        <v>113</v>
      </c>
      <c r="I113" s="45"/>
      <c r="J113" s="45"/>
      <c r="K113" s="45"/>
      <c r="L113" s="45"/>
      <c r="M113" s="45"/>
      <c r="N113" s="45"/>
    </row>
    <row r="114" s="28" customFormat="true" ht="15.75" hidden="false" customHeight="false" outlineLevel="0" collapsed="false"/>
  </sheetData>
  <mergeCells count="16">
    <mergeCell ref="A3:N3"/>
    <mergeCell ref="A4:N4"/>
    <mergeCell ref="A5:N5"/>
    <mergeCell ref="A6:N6"/>
    <mergeCell ref="A7:N7"/>
    <mergeCell ref="A9:A10"/>
    <mergeCell ref="B9:B10"/>
    <mergeCell ref="C9:C10"/>
    <mergeCell ref="D9:N9"/>
    <mergeCell ref="A93:A94"/>
    <mergeCell ref="B111:G111"/>
    <mergeCell ref="H111:N111"/>
    <mergeCell ref="B112:G112"/>
    <mergeCell ref="H112:N112"/>
    <mergeCell ref="B113:G113"/>
    <mergeCell ref="H113:N113"/>
  </mergeCells>
  <printOptions headings="false" gridLines="false" gridLinesSet="true" horizontalCentered="false" verticalCentered="false"/>
  <pageMargins left="0.196527777777778" right="0" top="0" bottom="0" header="0.511805555555555" footer="0.511805555555555"/>
  <pageSetup paperSize="14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3:O97"/>
  <sheetViews>
    <sheetView showFormulas="false" showGridLines="false" showRowColHeaders="true" showZeros="true" rightToLeft="false" tabSelected="false" showOutlineSymbols="true" defaultGridColor="true" view="normal" topLeftCell="A79" colorId="64" zoomScale="80" zoomScaleNormal="80" zoomScalePageLayoutView="100" workbookViewId="0">
      <selection pane="topLeft" activeCell="O96" activeCellId="0" sqref="O96"/>
    </sheetView>
  </sheetViews>
  <sheetFormatPr defaultColWidth="11.43359375" defaultRowHeight="15" zeroHeight="false" outlineLevelRow="0" outlineLevelCol="0"/>
  <cols>
    <col collapsed="false" customWidth="true" hidden="false" outlineLevel="0" max="3" min="3" style="0" width="93.71"/>
    <col collapsed="false" customWidth="true" hidden="false" outlineLevel="0" max="4" min="4" style="0" width="15.71"/>
    <col collapsed="false" customWidth="true" hidden="false" outlineLevel="0" max="5" min="5" style="0" width="15.15"/>
    <col collapsed="false" customWidth="true" hidden="false" outlineLevel="0" max="7" min="6" style="0" width="17.42"/>
    <col collapsed="false" customWidth="true" hidden="false" outlineLevel="0" max="9" min="8" style="0" width="15"/>
    <col collapsed="false" customWidth="true" hidden="false" outlineLevel="0" max="10" min="10" style="0" width="16.42"/>
    <col collapsed="false" customWidth="true" hidden="false" outlineLevel="0" max="11" min="11" style="0" width="15.42"/>
    <col collapsed="false" customWidth="true" hidden="false" outlineLevel="0" max="13" min="12" style="0" width="14.86"/>
    <col collapsed="false" customWidth="true" hidden="false" outlineLevel="0" max="14" min="14" style="0" width="15.86"/>
  </cols>
  <sheetData>
    <row r="3" customFormat="false" ht="28.5" hidden="false" customHeight="true" outlineLevel="0" collapsed="false">
      <c r="C3" s="1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customFormat="false" ht="21" hidden="false" customHeight="true" outlineLevel="0" collapsed="false">
      <c r="C4" s="2" t="s">
        <v>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customFormat="false" ht="15.75" hidden="false" customHeight="false" outlineLevel="0" collapsed="false">
      <c r="C5" s="3" t="s">
        <v>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customFormat="false" ht="15.75" hidden="false" customHeight="true" outlineLevel="0" collapsed="false">
      <c r="C6" s="4" t="s">
        <v>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customFormat="false" ht="15.75" hidden="false" customHeight="true" outlineLevel="0" collapsed="false">
      <c r="C7" s="5" t="s">
        <v>4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9" customFormat="false" ht="15" hidden="false" customHeight="false" outlineLevel="0" collapsed="false">
      <c r="C9" s="48"/>
      <c r="D9" s="49" t="s">
        <v>9</v>
      </c>
      <c r="E9" s="49" t="s">
        <v>10</v>
      </c>
      <c r="F9" s="49" t="s">
        <v>11</v>
      </c>
      <c r="G9" s="49" t="s">
        <v>12</v>
      </c>
      <c r="H9" s="50" t="s">
        <v>13</v>
      </c>
      <c r="I9" s="49" t="s">
        <v>14</v>
      </c>
      <c r="J9" s="50" t="s">
        <v>15</v>
      </c>
      <c r="K9" s="49" t="s">
        <v>16</v>
      </c>
      <c r="L9" s="49" t="s">
        <v>17</v>
      </c>
      <c r="M9" s="49" t="s">
        <v>18</v>
      </c>
      <c r="N9" s="49" t="s">
        <v>19</v>
      </c>
    </row>
    <row r="10" customFormat="false" ht="15" hidden="false" customHeight="false" outlineLevel="0" collapsed="false">
      <c r="C10" s="51" t="s">
        <v>20</v>
      </c>
      <c r="D10" s="52" t="n">
        <v>67806550.16</v>
      </c>
      <c r="E10" s="52" t="n">
        <v>83331645.89</v>
      </c>
      <c r="F10" s="52" t="n">
        <v>73520549.3</v>
      </c>
      <c r="G10" s="52" t="n">
        <v>73413527.93</v>
      </c>
      <c r="H10" s="52" t="n">
        <v>75208795.42</v>
      </c>
      <c r="I10" s="52" t="n">
        <v>73140224.92</v>
      </c>
      <c r="J10" s="52" t="n">
        <v>74992975.46</v>
      </c>
      <c r="K10" s="52" t="n">
        <v>74844999.21</v>
      </c>
      <c r="L10" s="52" t="n">
        <v>76461502.77</v>
      </c>
      <c r="M10" s="52" t="n">
        <f aca="false">+M11+M17+M27+M37</f>
        <v>77515710.77</v>
      </c>
      <c r="N10" s="52" t="n">
        <f aca="false">+D10+E10+F10+G10+H10+I10+J10+K10+L10+M10</f>
        <v>750236481.83</v>
      </c>
    </row>
    <row r="11" s="19" customFormat="true" ht="15" hidden="false" customHeight="false" outlineLevel="0" collapsed="false">
      <c r="C11" s="53" t="s">
        <v>21</v>
      </c>
      <c r="D11" s="54" t="n">
        <v>61021099.16</v>
      </c>
      <c r="E11" s="54" t="n">
        <v>71669336.37</v>
      </c>
      <c r="F11" s="54" t="n">
        <v>66153509.92</v>
      </c>
      <c r="G11" s="54" t="n">
        <v>63365995.32</v>
      </c>
      <c r="H11" s="54" t="n">
        <v>63148968.89</v>
      </c>
      <c r="I11" s="54" t="n">
        <v>62882519.14</v>
      </c>
      <c r="J11" s="54" t="n">
        <v>65453029.44</v>
      </c>
      <c r="K11" s="54" t="n">
        <v>65900136.6</v>
      </c>
      <c r="L11" s="54" t="n">
        <v>65747450.56</v>
      </c>
      <c r="M11" s="54" t="n">
        <f aca="false">+M12+M13+M14+M15+M16</f>
        <v>65463907.87</v>
      </c>
      <c r="N11" s="54" t="n">
        <f aca="false">+D11+E11+F11+G11+H11+I11+J11+K11+L11+M11</f>
        <v>650805953.27</v>
      </c>
    </row>
    <row r="12" customFormat="false" ht="15" hidden="false" customHeight="false" outlineLevel="0" collapsed="false">
      <c r="C12" s="55" t="s">
        <v>22</v>
      </c>
      <c r="D12" s="56" t="n">
        <v>55069921</v>
      </c>
      <c r="E12" s="56" t="n">
        <v>60031371</v>
      </c>
      <c r="F12" s="56" t="n">
        <v>57389571</v>
      </c>
      <c r="G12" s="56" t="n">
        <v>57475446.88</v>
      </c>
      <c r="H12" s="56" t="n">
        <v>57267471</v>
      </c>
      <c r="I12" s="56" t="n">
        <v>56998471</v>
      </c>
      <c r="J12" s="56" t="n">
        <v>56779571</v>
      </c>
      <c r="K12" s="56" t="n">
        <v>59838851.5</v>
      </c>
      <c r="L12" s="56" t="n">
        <v>59712271</v>
      </c>
      <c r="M12" s="56" t="n">
        <v>59464921</v>
      </c>
      <c r="N12" s="56" t="n">
        <f aca="false">+D12+E12+F12+G12+H12+I12+J12+K12+L12</f>
        <v>520562945.38</v>
      </c>
    </row>
    <row r="13" customFormat="false" ht="15" hidden="false" customHeight="false" outlineLevel="0" collapsed="false">
      <c r="C13" s="55" t="s">
        <v>23</v>
      </c>
      <c r="D13" s="56" t="n">
        <v>3662574.75</v>
      </c>
      <c r="E13" s="57" t="n">
        <v>9334162.25</v>
      </c>
      <c r="F13" s="56" t="n">
        <v>6493337.25</v>
      </c>
      <c r="G13" s="56" t="n">
        <v>3633159.75</v>
      </c>
      <c r="H13" s="56" t="n">
        <v>3636917.25</v>
      </c>
      <c r="I13" s="56" t="n">
        <v>3639674.75</v>
      </c>
      <c r="J13" s="56" t="n">
        <v>6459592.25</v>
      </c>
      <c r="K13" s="56" t="n">
        <v>3606689.75</v>
      </c>
      <c r="L13" s="56" t="n">
        <v>3600409.75</v>
      </c>
      <c r="M13" s="56" t="n">
        <v>3603399.75</v>
      </c>
      <c r="N13" s="56" t="n">
        <f aca="false">+D13+E13+F13+G13+H13+I13+J13+K13+L13</f>
        <v>44066517.75</v>
      </c>
    </row>
    <row r="14" customFormat="false" ht="15" hidden="false" customHeight="false" outlineLevel="0" collapsed="false">
      <c r="C14" s="55" t="s">
        <v>24</v>
      </c>
      <c r="D14" s="58" t="n">
        <v>0</v>
      </c>
      <c r="E14" s="58" t="n">
        <v>0</v>
      </c>
      <c r="F14" s="58" t="n">
        <v>0</v>
      </c>
      <c r="G14" s="58" t="n">
        <v>0</v>
      </c>
      <c r="H14" s="58" t="n">
        <v>0</v>
      </c>
      <c r="I14" s="58" t="n">
        <v>0</v>
      </c>
      <c r="J14" s="58" t="n">
        <v>0</v>
      </c>
      <c r="K14" s="58" t="n">
        <v>0</v>
      </c>
      <c r="L14" s="58" t="n">
        <v>0</v>
      </c>
      <c r="M14" s="58" t="n">
        <v>0</v>
      </c>
      <c r="N14" s="56" t="n">
        <f aca="false">+D14+E14+F14+G14+H14+I14+J14+K14+L14</f>
        <v>0</v>
      </c>
      <c r="O14" s="26"/>
    </row>
    <row r="15" customFormat="false" ht="15" hidden="false" customHeight="false" outlineLevel="0" collapsed="false">
      <c r="C15" s="55" t="s">
        <v>25</v>
      </c>
      <c r="D15" s="58" t="n">
        <v>0</v>
      </c>
      <c r="E15" s="58" t="n">
        <v>0</v>
      </c>
      <c r="F15" s="58" t="n">
        <v>0</v>
      </c>
      <c r="G15" s="58" t="n">
        <v>0</v>
      </c>
      <c r="H15" s="58" t="n">
        <v>0</v>
      </c>
      <c r="I15" s="58" t="n">
        <v>0</v>
      </c>
      <c r="J15" s="58" t="n">
        <v>0</v>
      </c>
      <c r="K15" s="58" t="n">
        <v>0</v>
      </c>
      <c r="L15" s="58" t="n">
        <v>0</v>
      </c>
      <c r="M15" s="58" t="n">
        <v>0</v>
      </c>
      <c r="N15" s="56" t="n">
        <f aca="false">+D15+E15+F15+G15+H15+I15+J15+K15+L15</f>
        <v>0</v>
      </c>
    </row>
    <row r="16" customFormat="false" ht="15" hidden="false" customHeight="false" outlineLevel="0" collapsed="false">
      <c r="C16" s="55" t="s">
        <v>26</v>
      </c>
      <c r="D16" s="56" t="n">
        <v>2288603.41</v>
      </c>
      <c r="E16" s="56" t="n">
        <v>2303803.12</v>
      </c>
      <c r="F16" s="56" t="n">
        <v>2270601.67</v>
      </c>
      <c r="G16" s="56" t="n">
        <v>2257388.69</v>
      </c>
      <c r="H16" s="56" t="n">
        <v>2244580.64</v>
      </c>
      <c r="I16" s="56" t="n">
        <v>2244373.39</v>
      </c>
      <c r="J16" s="56" t="n">
        <v>2213866.19</v>
      </c>
      <c r="K16" s="56" t="n">
        <v>2454595.35</v>
      </c>
      <c r="L16" s="56" t="n">
        <v>2434769.81</v>
      </c>
      <c r="M16" s="56" t="n">
        <v>2395587.12</v>
      </c>
      <c r="N16" s="56" t="n">
        <f aca="false">+D16+E16+F16+G16+H16+I16+J16+K16+L16</f>
        <v>20712582.27</v>
      </c>
    </row>
    <row r="17" s="19" customFormat="true" ht="15" hidden="false" customHeight="false" outlineLevel="0" collapsed="false">
      <c r="C17" s="53" t="s">
        <v>27</v>
      </c>
      <c r="D17" s="59" t="n">
        <v>0</v>
      </c>
      <c r="E17" s="54" t="n">
        <v>3433202.24</v>
      </c>
      <c r="F17" s="54" t="n">
        <v>747358.47</v>
      </c>
      <c r="G17" s="54" t="n">
        <v>2561316.61</v>
      </c>
      <c r="H17" s="54" t="n">
        <v>2145230.52</v>
      </c>
      <c r="I17" s="54" t="n">
        <v>1398162.26</v>
      </c>
      <c r="J17" s="54" t="n">
        <v>2124724.25</v>
      </c>
      <c r="K17" s="54" t="n">
        <v>1261353.21</v>
      </c>
      <c r="L17" s="54" t="n">
        <v>2083970.63</v>
      </c>
      <c r="M17" s="54" t="n">
        <f aca="false">+M18+M19+M20+M21+M22+M23+M24</f>
        <v>665452.66</v>
      </c>
      <c r="N17" s="54" t="n">
        <f aca="false">+D17+E17+F17+G17+H17+I17+J17+K17+L17+M17</f>
        <v>16420770.85</v>
      </c>
    </row>
    <row r="18" customFormat="false" ht="15" hidden="false" customHeight="false" outlineLevel="0" collapsed="false">
      <c r="C18" s="55" t="s">
        <v>28</v>
      </c>
      <c r="D18" s="58" t="n">
        <v>0</v>
      </c>
      <c r="E18" s="56" t="n">
        <v>1898405.07</v>
      </c>
      <c r="F18" s="56" t="n">
        <v>96178.47</v>
      </c>
      <c r="G18" s="56" t="n">
        <v>341884.34</v>
      </c>
      <c r="H18" s="56" t="n">
        <v>1100572.66</v>
      </c>
      <c r="I18" s="56" t="n">
        <v>590520.32</v>
      </c>
      <c r="J18" s="56" t="n">
        <v>1231620.31</v>
      </c>
      <c r="K18" s="56" t="n">
        <v>745167.69</v>
      </c>
      <c r="L18" s="56" t="n">
        <v>987922.63</v>
      </c>
      <c r="M18" s="56" t="n">
        <v>478540.66</v>
      </c>
      <c r="N18" s="56" t="n">
        <f aca="false">+D18+E18+F18+G18+H18+I18+J18+K18+L18</f>
        <v>6992271.49</v>
      </c>
    </row>
    <row r="19" customFormat="false" ht="15" hidden="false" customHeight="false" outlineLevel="0" collapsed="false">
      <c r="C19" s="55" t="s">
        <v>29</v>
      </c>
      <c r="D19" s="58" t="n">
        <v>0</v>
      </c>
      <c r="E19" s="58" t="n">
        <v>0</v>
      </c>
      <c r="F19" s="58" t="n">
        <v>0</v>
      </c>
      <c r="G19" s="58" t="n">
        <v>0</v>
      </c>
      <c r="H19" s="58" t="n">
        <v>0</v>
      </c>
      <c r="I19" s="58" t="n">
        <v>0</v>
      </c>
      <c r="J19" s="58" t="n">
        <v>0</v>
      </c>
      <c r="K19" s="58" t="n">
        <v>0</v>
      </c>
      <c r="L19" s="58" t="n">
        <v>0</v>
      </c>
      <c r="M19" s="58" t="n">
        <v>0</v>
      </c>
      <c r="N19" s="56" t="n">
        <f aca="false">+D19+E19+F19+G19+H19+I19+J19+K19+L19</f>
        <v>0</v>
      </c>
    </row>
    <row r="20" customFormat="false" ht="15" hidden="false" customHeight="false" outlineLevel="0" collapsed="false">
      <c r="C20" s="55" t="s">
        <v>30</v>
      </c>
      <c r="D20" s="58" t="n">
        <v>0</v>
      </c>
      <c r="E20" s="56" t="n">
        <v>271700</v>
      </c>
      <c r="F20" s="56" t="n">
        <v>284200</v>
      </c>
      <c r="G20" s="56" t="n">
        <v>245200</v>
      </c>
      <c r="H20" s="56" t="n">
        <v>183200</v>
      </c>
      <c r="I20" s="56" t="n">
        <v>177300</v>
      </c>
      <c r="J20" s="56" t="n">
        <v>261300</v>
      </c>
      <c r="K20" s="56" t="n">
        <v>118800</v>
      </c>
      <c r="L20" s="56" t="n">
        <v>59300</v>
      </c>
      <c r="M20" s="56" t="n">
        <v>0</v>
      </c>
      <c r="N20" s="56" t="n">
        <f aca="false">+D20+E20+F20+G20+H20+I20+J20+K20+L20</f>
        <v>1601000</v>
      </c>
    </row>
    <row r="21" customFormat="false" ht="15" hidden="false" customHeight="false" outlineLevel="0" collapsed="false">
      <c r="C21" s="55" t="s">
        <v>31</v>
      </c>
      <c r="D21" s="58" t="n">
        <v>0</v>
      </c>
      <c r="E21" s="58" t="n">
        <v>0</v>
      </c>
      <c r="F21" s="58" t="n">
        <v>0</v>
      </c>
      <c r="G21" s="58" t="n">
        <v>0</v>
      </c>
      <c r="H21" s="58" t="n">
        <v>0</v>
      </c>
      <c r="I21" s="58" t="n">
        <v>0</v>
      </c>
      <c r="J21" s="58" t="n">
        <v>0</v>
      </c>
      <c r="K21" s="58" t="n">
        <v>0</v>
      </c>
      <c r="L21" s="58" t="n">
        <v>0</v>
      </c>
      <c r="M21" s="58" t="n">
        <v>0</v>
      </c>
      <c r="N21" s="56" t="n">
        <f aca="false">+D21+E21+F21+G21+H21+I21+J21+K21+L21</f>
        <v>0</v>
      </c>
    </row>
    <row r="22" customFormat="false" ht="15" hidden="false" customHeight="false" outlineLevel="0" collapsed="false">
      <c r="C22" s="55" t="s">
        <v>32</v>
      </c>
      <c r="D22" s="58" t="n">
        <v>0</v>
      </c>
      <c r="E22" s="56" t="n">
        <v>733960</v>
      </c>
      <c r="F22" s="56" t="n">
        <v>366980</v>
      </c>
      <c r="G22" s="56" t="n">
        <v>366980</v>
      </c>
      <c r="H22" s="56" t="n">
        <v>366980</v>
      </c>
      <c r="I22" s="56" t="n">
        <v>142780</v>
      </c>
      <c r="J22" s="56" t="n">
        <v>142780</v>
      </c>
      <c r="K22" s="56" t="n">
        <v>11800</v>
      </c>
      <c r="L22" s="56" t="n">
        <v>811840</v>
      </c>
      <c r="M22" s="56" t="n">
        <v>411820</v>
      </c>
      <c r="N22" s="56" t="n">
        <f aca="false">+D22+E22+F22+G22+H22+I22+J22+K22+L22</f>
        <v>2944100</v>
      </c>
    </row>
    <row r="23" customFormat="false" ht="15" hidden="false" customHeight="false" outlineLevel="0" collapsed="false">
      <c r="C23" s="55" t="s">
        <v>33</v>
      </c>
      <c r="D23" s="58" t="n">
        <v>0</v>
      </c>
      <c r="E23" s="56" t="n">
        <v>529137.17</v>
      </c>
      <c r="F23" s="58" t="n">
        <v>0</v>
      </c>
      <c r="G23" s="56" t="n">
        <v>1607252.27</v>
      </c>
      <c r="H23" s="56" t="n">
        <v>494477.86</v>
      </c>
      <c r="I23" s="56" t="n">
        <v>487561.94</v>
      </c>
      <c r="J23" s="0" t="n">
        <v>489023.94</v>
      </c>
      <c r="K23" s="56" t="n">
        <v>385585.52</v>
      </c>
      <c r="L23" s="58" t="n">
        <v>0</v>
      </c>
      <c r="M23" s="58" t="n">
        <v>0</v>
      </c>
      <c r="N23" s="56" t="n">
        <f aca="false">+D23+E23+F23+G23+H23+I23+J23+K23+L23</f>
        <v>3993038.7</v>
      </c>
    </row>
    <row r="24" customFormat="false" ht="15" hidden="false" customHeight="false" outlineLevel="0" collapsed="false">
      <c r="C24" s="55" t="s">
        <v>34</v>
      </c>
      <c r="D24" s="58" t="n">
        <v>0</v>
      </c>
      <c r="E24" s="58" t="n">
        <v>0</v>
      </c>
      <c r="F24" s="58" t="n">
        <v>0</v>
      </c>
      <c r="G24" s="58" t="n">
        <v>0</v>
      </c>
      <c r="H24" s="58" t="n">
        <v>0</v>
      </c>
      <c r="I24" s="58" t="n">
        <v>0</v>
      </c>
      <c r="J24" s="58" t="n">
        <v>0</v>
      </c>
      <c r="K24" s="58" t="n">
        <v>0</v>
      </c>
      <c r="L24" s="56" t="n">
        <v>224908</v>
      </c>
      <c r="M24" s="56" t="n">
        <v>-224908</v>
      </c>
      <c r="N24" s="56" t="n">
        <f aca="false">+D24+E24+F24+G24+H24+I24+J24+K24+L24</f>
        <v>224908</v>
      </c>
    </row>
    <row r="25" customFormat="false" ht="15" hidden="false" customHeight="false" outlineLevel="0" collapsed="false">
      <c r="C25" s="55" t="s">
        <v>35</v>
      </c>
      <c r="D25" s="58" t="n">
        <v>0</v>
      </c>
      <c r="E25" s="58" t="n">
        <v>0</v>
      </c>
      <c r="F25" s="58" t="n">
        <v>0</v>
      </c>
      <c r="G25" s="58" t="n">
        <v>0</v>
      </c>
      <c r="H25" s="58" t="n">
        <v>0</v>
      </c>
      <c r="I25" s="58" t="n">
        <v>0</v>
      </c>
      <c r="J25" s="58" t="n">
        <v>0</v>
      </c>
      <c r="K25" s="58" t="n">
        <v>0</v>
      </c>
      <c r="L25" s="58" t="n">
        <v>0</v>
      </c>
      <c r="M25" s="58" t="n">
        <v>0</v>
      </c>
      <c r="N25" s="56" t="n">
        <f aca="false">+D25+E25+F25+G25+H25+I25+J25+K25+L25</f>
        <v>0</v>
      </c>
    </row>
    <row r="26" customFormat="false" ht="15" hidden="false" customHeight="false" outlineLevel="0" collapsed="false">
      <c r="C26" s="55" t="s">
        <v>36</v>
      </c>
      <c r="D26" s="58" t="n">
        <v>0</v>
      </c>
      <c r="E26" s="58" t="n">
        <v>0</v>
      </c>
      <c r="F26" s="58" t="n">
        <v>0</v>
      </c>
      <c r="G26" s="58" t="n">
        <v>0</v>
      </c>
      <c r="H26" s="58" t="n">
        <v>0</v>
      </c>
      <c r="I26" s="58" t="n">
        <v>0</v>
      </c>
      <c r="J26" s="58" t="n">
        <v>0</v>
      </c>
      <c r="K26" s="58" t="n">
        <v>0</v>
      </c>
      <c r="L26" s="58" t="n">
        <v>0</v>
      </c>
      <c r="M26" s="58" t="n">
        <v>0</v>
      </c>
      <c r="N26" s="56" t="n">
        <f aca="false">+D26+E26+F26+G26+H26+I26+J26+K26+L26</f>
        <v>0</v>
      </c>
    </row>
    <row r="27" s="19" customFormat="true" ht="15" hidden="false" customHeight="false" outlineLevel="0" collapsed="false">
      <c r="C27" s="53" t="s">
        <v>37</v>
      </c>
      <c r="D27" s="54" t="n">
        <v>6785451</v>
      </c>
      <c r="E27" s="54" t="n">
        <v>8229107.28</v>
      </c>
      <c r="F27" s="54" t="n">
        <v>6619680.91</v>
      </c>
      <c r="G27" s="54" t="n">
        <v>7486216</v>
      </c>
      <c r="H27" s="54" t="n">
        <v>9914596.01</v>
      </c>
      <c r="I27" s="54" t="n">
        <v>8859543.52</v>
      </c>
      <c r="J27" s="54" t="n">
        <v>7415221.77</v>
      </c>
      <c r="K27" s="54" t="n">
        <v>7683509.4</v>
      </c>
      <c r="L27" s="54" t="n">
        <v>8630081.58</v>
      </c>
      <c r="M27" s="54" t="n">
        <f aca="false">+M28+M30+M29+M31+M32+M33+M34+M35+M36</f>
        <v>11386350.24</v>
      </c>
      <c r="N27" s="54" t="n">
        <f aca="false">+D27+E27+F27+G27+H27+I27+J27+K27+L27+M27</f>
        <v>83009757.71</v>
      </c>
    </row>
    <row r="28" customFormat="false" ht="15" hidden="false" customHeight="false" outlineLevel="0" collapsed="false">
      <c r="C28" s="55" t="s">
        <v>38</v>
      </c>
      <c r="D28" s="56" t="n">
        <v>6785451</v>
      </c>
      <c r="E28" s="56" t="n">
        <v>6026300</v>
      </c>
      <c r="F28" s="56" t="n">
        <v>6632850</v>
      </c>
      <c r="G28" s="56" t="n">
        <v>6346200</v>
      </c>
      <c r="H28" s="56" t="n">
        <v>6542550</v>
      </c>
      <c r="I28" s="56" t="n">
        <v>6308400</v>
      </c>
      <c r="J28" s="56" t="n">
        <v>6457920</v>
      </c>
      <c r="K28" s="56" t="n">
        <v>6523020</v>
      </c>
      <c r="L28" s="56" t="n">
        <v>6234900</v>
      </c>
      <c r="M28" s="56" t="n">
        <v>6388480</v>
      </c>
      <c r="N28" s="56" t="n">
        <f aca="false">+D28+E28+F28+G28+H28+I28+J28+K28+L28</f>
        <v>57857591</v>
      </c>
    </row>
    <row r="29" customFormat="false" ht="15" hidden="false" customHeight="false" outlineLevel="0" collapsed="false">
      <c r="C29" s="55" t="s">
        <v>39</v>
      </c>
      <c r="D29" s="58" t="n">
        <v>0</v>
      </c>
      <c r="E29" s="58" t="n">
        <v>0</v>
      </c>
      <c r="F29" s="58" t="n">
        <v>0</v>
      </c>
      <c r="G29" s="58" t="n">
        <v>0</v>
      </c>
      <c r="H29" s="58" t="n">
        <v>0</v>
      </c>
      <c r="I29" s="58" t="n">
        <v>0</v>
      </c>
      <c r="J29" s="58" t="n">
        <v>0</v>
      </c>
      <c r="K29" s="58" t="n">
        <v>0</v>
      </c>
      <c r="L29" s="58" t="n">
        <v>0</v>
      </c>
      <c r="M29" s="58" t="n">
        <v>0</v>
      </c>
      <c r="N29" s="56" t="n">
        <f aca="false">+D29+E29+F29+G29+H29+I29+J29+K29+L29</f>
        <v>0</v>
      </c>
    </row>
    <row r="30" customFormat="false" ht="15" hidden="false" customHeight="false" outlineLevel="0" collapsed="false">
      <c r="C30" s="55" t="s">
        <v>40</v>
      </c>
      <c r="D30" s="58" t="n">
        <v>0</v>
      </c>
      <c r="E30" s="58" t="n">
        <v>0</v>
      </c>
      <c r="F30" s="58" t="n">
        <v>0</v>
      </c>
      <c r="G30" s="58" t="n">
        <v>0</v>
      </c>
      <c r="H30" s="58" t="n">
        <v>0</v>
      </c>
      <c r="I30" s="58" t="n">
        <v>0</v>
      </c>
      <c r="J30" s="58" t="n">
        <v>0</v>
      </c>
      <c r="K30" s="58" t="n">
        <v>0</v>
      </c>
      <c r="L30" s="58" t="n">
        <v>0</v>
      </c>
      <c r="M30" s="58" t="n">
        <v>0</v>
      </c>
      <c r="N30" s="56" t="n">
        <f aca="false">+D30+E30+F30+G30+H30+I30+J30+K30+L30</f>
        <v>0</v>
      </c>
    </row>
    <row r="31" customFormat="false" ht="15" hidden="false" customHeight="false" outlineLevel="0" collapsed="false">
      <c r="C31" s="55" t="s">
        <v>41</v>
      </c>
      <c r="D31" s="58" t="n">
        <v>0</v>
      </c>
      <c r="E31" s="58" t="n">
        <v>0</v>
      </c>
      <c r="F31" s="58" t="n">
        <v>0</v>
      </c>
      <c r="G31" s="58" t="n">
        <v>0</v>
      </c>
      <c r="H31" s="58" t="n">
        <v>0</v>
      </c>
      <c r="I31" s="58" t="n">
        <v>0</v>
      </c>
      <c r="J31" s="58" t="n">
        <v>0</v>
      </c>
      <c r="K31" s="58" t="n">
        <v>0</v>
      </c>
      <c r="L31" s="58" t="n">
        <v>0</v>
      </c>
      <c r="M31" s="58" t="n">
        <v>0</v>
      </c>
      <c r="N31" s="56" t="n">
        <f aca="false">+D31+E31+F31+G31+H31+I31+J31+K31+L31</f>
        <v>0</v>
      </c>
    </row>
    <row r="32" customFormat="false" ht="15" hidden="false" customHeight="false" outlineLevel="0" collapsed="false">
      <c r="C32" s="55" t="s">
        <v>42</v>
      </c>
      <c r="D32" s="58" t="n">
        <v>0</v>
      </c>
      <c r="E32" s="58" t="n">
        <v>0</v>
      </c>
      <c r="F32" s="58" t="n">
        <v>0</v>
      </c>
      <c r="G32" s="58" t="n">
        <v>0</v>
      </c>
      <c r="H32" s="58" t="n">
        <v>0</v>
      </c>
      <c r="I32" s="56" t="n">
        <v>796665</v>
      </c>
      <c r="J32" s="58" t="n">
        <v>0</v>
      </c>
      <c r="K32" s="58" t="n">
        <v>0</v>
      </c>
      <c r="L32" s="58" t="n">
        <v>0</v>
      </c>
      <c r="M32" s="56" t="n">
        <v>981612.5</v>
      </c>
      <c r="N32" s="56" t="n">
        <f aca="false">+D32+E32+F32+G32+H32+I32+J32+K32+L32</f>
        <v>796665</v>
      </c>
    </row>
    <row r="33" customFormat="false" ht="15" hidden="false" customHeight="false" outlineLevel="0" collapsed="false">
      <c r="C33" s="55" t="s">
        <v>43</v>
      </c>
      <c r="D33" s="58" t="n">
        <v>0</v>
      </c>
      <c r="E33" s="58" t="n">
        <v>0</v>
      </c>
      <c r="F33" s="58" t="n">
        <v>0</v>
      </c>
      <c r="G33" s="58" t="n">
        <v>0</v>
      </c>
      <c r="H33" s="58" t="n">
        <v>0</v>
      </c>
      <c r="I33" s="58" t="n">
        <v>0</v>
      </c>
      <c r="J33" s="58" t="n">
        <v>0</v>
      </c>
      <c r="K33" s="58" t="n">
        <v>0</v>
      </c>
      <c r="L33" s="58" t="n">
        <v>0</v>
      </c>
      <c r="M33" s="58" t="n">
        <v>0</v>
      </c>
      <c r="N33" s="56" t="n">
        <f aca="false">+D33+E33+F33+G33+H33+I33+J33+K33+L33</f>
        <v>0</v>
      </c>
    </row>
    <row r="34" customFormat="false" ht="15" hidden="false" customHeight="false" outlineLevel="0" collapsed="false">
      <c r="C34" s="55" t="s">
        <v>44</v>
      </c>
      <c r="D34" s="58" t="n">
        <v>0</v>
      </c>
      <c r="E34" s="56" t="n">
        <v>2202807.28</v>
      </c>
      <c r="F34" s="56" t="n">
        <v>-13169.09</v>
      </c>
      <c r="G34" s="56" t="n">
        <v>1140016</v>
      </c>
      <c r="H34" s="56" t="n">
        <v>1279820.11</v>
      </c>
      <c r="I34" s="56" t="n">
        <v>1754478.52</v>
      </c>
      <c r="J34" s="56" t="n">
        <v>957301.77</v>
      </c>
      <c r="K34" s="56" t="n">
        <v>1160489.4</v>
      </c>
      <c r="L34" s="56" t="n">
        <v>2395181.58</v>
      </c>
      <c r="M34" s="56" t="n">
        <v>3137178.98</v>
      </c>
      <c r="N34" s="56" t="n">
        <f aca="false">+D34+E34+F34+G34+H34+I34+J34+K34+L34</f>
        <v>10876925.57</v>
      </c>
    </row>
    <row r="35" customFormat="false" ht="15" hidden="false" customHeight="false" outlineLevel="0" collapsed="false">
      <c r="C35" s="55" t="s">
        <v>45</v>
      </c>
      <c r="D35" s="58" t="n">
        <v>0</v>
      </c>
      <c r="E35" s="58" t="n">
        <v>0</v>
      </c>
      <c r="F35" s="58" t="n">
        <v>0</v>
      </c>
      <c r="G35" s="58" t="n">
        <v>0</v>
      </c>
      <c r="H35" s="58" t="n">
        <v>0</v>
      </c>
      <c r="I35" s="58" t="n">
        <v>0</v>
      </c>
      <c r="J35" s="58" t="n">
        <v>0</v>
      </c>
      <c r="K35" s="58" t="n">
        <v>0</v>
      </c>
      <c r="L35" s="58" t="n">
        <v>0</v>
      </c>
      <c r="M35" s="58" t="n">
        <v>0</v>
      </c>
      <c r="N35" s="56" t="n">
        <f aca="false">+D35+E35+F35+G35+H35+I35+J35+K35+L35</f>
        <v>0</v>
      </c>
    </row>
    <row r="36" customFormat="false" ht="15" hidden="false" customHeight="false" outlineLevel="0" collapsed="false">
      <c r="C36" s="55" t="s">
        <v>46</v>
      </c>
      <c r="D36" s="58" t="n">
        <v>0</v>
      </c>
      <c r="E36" s="58" t="n">
        <v>0</v>
      </c>
      <c r="F36" s="58" t="n">
        <v>0</v>
      </c>
      <c r="G36" s="58" t="n">
        <v>0</v>
      </c>
      <c r="H36" s="56" t="n">
        <v>2092225.9</v>
      </c>
      <c r="I36" s="58" t="n">
        <v>0</v>
      </c>
      <c r="J36" s="58" t="n">
        <v>0</v>
      </c>
      <c r="K36" s="58" t="n">
        <v>0</v>
      </c>
      <c r="L36" s="58" t="n">
        <v>0</v>
      </c>
      <c r="M36" s="56" t="n">
        <v>879078.76</v>
      </c>
      <c r="N36" s="56" t="n">
        <f aca="false">+D36+E36+F36+G36+H36+I36+J36+K36+L36</f>
        <v>2092225.9</v>
      </c>
    </row>
    <row r="37" s="19" customFormat="true" ht="15" hidden="false" customHeight="false" outlineLevel="0" collapsed="false">
      <c r="C37" s="53" t="s">
        <v>47</v>
      </c>
      <c r="D37" s="59" t="n">
        <v>0</v>
      </c>
      <c r="E37" s="59" t="n">
        <v>0</v>
      </c>
      <c r="F37" s="59" t="n">
        <v>0</v>
      </c>
      <c r="G37" s="59" t="n">
        <v>0</v>
      </c>
      <c r="H37" s="59" t="n">
        <v>0</v>
      </c>
      <c r="I37" s="59" t="n">
        <v>0</v>
      </c>
      <c r="J37" s="59" t="n">
        <v>0</v>
      </c>
      <c r="K37" s="59" t="n">
        <v>0</v>
      </c>
      <c r="L37" s="59" t="n">
        <v>0</v>
      </c>
      <c r="M37" s="59" t="n">
        <v>0</v>
      </c>
      <c r="N37" s="54" t="n">
        <f aca="false">+D37+E37+F37+G37+H37+I37+J37+K37+L37</f>
        <v>0</v>
      </c>
    </row>
    <row r="38" customFormat="false" ht="15" hidden="false" customHeight="false" outlineLevel="0" collapsed="false">
      <c r="C38" s="55" t="s">
        <v>48</v>
      </c>
      <c r="D38" s="58" t="n">
        <v>0</v>
      </c>
      <c r="E38" s="58" t="n">
        <v>0</v>
      </c>
      <c r="F38" s="58" t="n">
        <v>0</v>
      </c>
      <c r="G38" s="58" t="n">
        <v>0</v>
      </c>
      <c r="H38" s="58" t="n">
        <v>0</v>
      </c>
      <c r="I38" s="58" t="n">
        <v>0</v>
      </c>
      <c r="J38" s="58" t="n">
        <v>0</v>
      </c>
      <c r="K38" s="58" t="n">
        <v>0</v>
      </c>
      <c r="L38" s="58" t="n">
        <v>0</v>
      </c>
      <c r="M38" s="58" t="n">
        <v>0</v>
      </c>
      <c r="N38" s="56" t="n">
        <f aca="false">+D38+E38+F38+G38+H38+I38+J38+K38+L38</f>
        <v>0</v>
      </c>
    </row>
    <row r="39" customFormat="false" ht="15" hidden="false" customHeight="false" outlineLevel="0" collapsed="false">
      <c r="C39" s="55" t="s">
        <v>49</v>
      </c>
      <c r="D39" s="58" t="n">
        <v>0</v>
      </c>
      <c r="E39" s="58" t="n">
        <v>0</v>
      </c>
      <c r="F39" s="58" t="n">
        <v>0</v>
      </c>
      <c r="G39" s="58" t="n">
        <v>0</v>
      </c>
      <c r="H39" s="58" t="n">
        <v>0</v>
      </c>
      <c r="I39" s="58" t="n">
        <v>0</v>
      </c>
      <c r="J39" s="58" t="n">
        <v>0</v>
      </c>
      <c r="K39" s="58" t="n">
        <v>0</v>
      </c>
      <c r="L39" s="58" t="n">
        <v>0</v>
      </c>
      <c r="M39" s="58" t="n">
        <v>0</v>
      </c>
      <c r="N39" s="56" t="n">
        <f aca="false">+D39+E39+F39+G39+H39+I39+J39+K39+L39</f>
        <v>0</v>
      </c>
    </row>
    <row r="40" customFormat="false" ht="15" hidden="false" customHeight="false" outlineLevel="0" collapsed="false">
      <c r="C40" s="55" t="s">
        <v>50</v>
      </c>
      <c r="D40" s="58" t="n">
        <v>0</v>
      </c>
      <c r="E40" s="58" t="n">
        <v>0</v>
      </c>
      <c r="F40" s="58" t="n">
        <v>0</v>
      </c>
      <c r="G40" s="58" t="n">
        <v>0</v>
      </c>
      <c r="H40" s="58" t="n">
        <v>0</v>
      </c>
      <c r="I40" s="58" t="n">
        <v>0</v>
      </c>
      <c r="J40" s="58" t="n">
        <v>0</v>
      </c>
      <c r="K40" s="58" t="n">
        <v>0</v>
      </c>
      <c r="L40" s="58" t="n">
        <v>0</v>
      </c>
      <c r="M40" s="58" t="n">
        <v>0</v>
      </c>
      <c r="N40" s="56" t="n">
        <f aca="false">+D40+E40+F40+G40+H40+I40+J40+K40+L40</f>
        <v>0</v>
      </c>
    </row>
    <row r="41" customFormat="false" ht="15" hidden="false" customHeight="false" outlineLevel="0" collapsed="false">
      <c r="C41" s="55" t="s">
        <v>51</v>
      </c>
      <c r="D41" s="58" t="n">
        <v>0</v>
      </c>
      <c r="E41" s="58" t="n">
        <v>0</v>
      </c>
      <c r="F41" s="58" t="n">
        <v>0</v>
      </c>
      <c r="G41" s="58" t="n">
        <v>0</v>
      </c>
      <c r="H41" s="58" t="n">
        <v>0</v>
      </c>
      <c r="I41" s="58" t="n">
        <v>0</v>
      </c>
      <c r="J41" s="58" t="n">
        <v>0</v>
      </c>
      <c r="K41" s="58" t="n">
        <v>0</v>
      </c>
      <c r="L41" s="58" t="n">
        <v>0</v>
      </c>
      <c r="M41" s="58" t="n">
        <v>0</v>
      </c>
      <c r="N41" s="56" t="n">
        <f aca="false">+D41+E41+F41+G41+H41+I41+J41+K41+L41</f>
        <v>0</v>
      </c>
    </row>
    <row r="42" customFormat="false" ht="15" hidden="false" customHeight="false" outlineLevel="0" collapsed="false">
      <c r="C42" s="55" t="s">
        <v>52</v>
      </c>
      <c r="D42" s="58" t="n">
        <v>0</v>
      </c>
      <c r="E42" s="58" t="n">
        <v>0</v>
      </c>
      <c r="F42" s="58" t="n">
        <v>0</v>
      </c>
      <c r="G42" s="58" t="n">
        <v>0</v>
      </c>
      <c r="H42" s="58" t="n">
        <v>0</v>
      </c>
      <c r="I42" s="58" t="n">
        <v>0</v>
      </c>
      <c r="J42" s="58" t="n">
        <v>0</v>
      </c>
      <c r="K42" s="58" t="n">
        <v>0</v>
      </c>
      <c r="L42" s="58" t="n">
        <v>0</v>
      </c>
      <c r="M42" s="58" t="n">
        <v>0</v>
      </c>
      <c r="N42" s="56" t="n">
        <f aca="false">+D42+E42+F42+G42+H42+I42+J42+K42+L42</f>
        <v>0</v>
      </c>
    </row>
    <row r="43" customFormat="false" ht="15" hidden="false" customHeight="false" outlineLevel="0" collapsed="false">
      <c r="C43" s="55" t="s">
        <v>53</v>
      </c>
      <c r="D43" s="58" t="n">
        <v>0</v>
      </c>
      <c r="E43" s="58" t="n">
        <v>0</v>
      </c>
      <c r="F43" s="58" t="n">
        <v>0</v>
      </c>
      <c r="G43" s="58" t="n">
        <v>0</v>
      </c>
      <c r="H43" s="58" t="n">
        <v>0</v>
      </c>
      <c r="I43" s="58" t="n">
        <v>0</v>
      </c>
      <c r="J43" s="58" t="n">
        <v>0</v>
      </c>
      <c r="K43" s="58" t="n">
        <v>0</v>
      </c>
      <c r="L43" s="58" t="n">
        <v>0</v>
      </c>
      <c r="M43" s="58" t="n">
        <v>0</v>
      </c>
      <c r="N43" s="56" t="n">
        <f aca="false">+D43+E43+F43+G43+H43+I43+J43+K43+L43</f>
        <v>0</v>
      </c>
    </row>
    <row r="44" customFormat="false" ht="15" hidden="false" customHeight="false" outlineLevel="0" collapsed="false">
      <c r="C44" s="55" t="s">
        <v>54</v>
      </c>
      <c r="D44" s="58" t="n">
        <v>0</v>
      </c>
      <c r="E44" s="58" t="n">
        <v>0</v>
      </c>
      <c r="F44" s="58" t="n">
        <v>0</v>
      </c>
      <c r="G44" s="58" t="n">
        <v>0</v>
      </c>
      <c r="H44" s="58" t="n">
        <v>0</v>
      </c>
      <c r="I44" s="58" t="n">
        <v>0</v>
      </c>
      <c r="J44" s="58" t="n">
        <v>0</v>
      </c>
      <c r="K44" s="58" t="n">
        <v>0</v>
      </c>
      <c r="L44" s="58" t="n">
        <v>0</v>
      </c>
      <c r="M44" s="58" t="n">
        <v>0</v>
      </c>
      <c r="N44" s="56" t="n">
        <f aca="false">+D44+E44+F44+G44+H44+I44+J44+K44+L44</f>
        <v>0</v>
      </c>
    </row>
    <row r="45" customFormat="false" ht="15" hidden="false" customHeight="false" outlineLevel="0" collapsed="false">
      <c r="C45" s="55" t="s">
        <v>55</v>
      </c>
      <c r="D45" s="58" t="n">
        <v>0</v>
      </c>
      <c r="E45" s="58" t="n">
        <v>0</v>
      </c>
      <c r="F45" s="58" t="n">
        <v>0</v>
      </c>
      <c r="G45" s="58" t="n">
        <v>0</v>
      </c>
      <c r="H45" s="58" t="n">
        <v>0</v>
      </c>
      <c r="I45" s="58" t="n">
        <v>0</v>
      </c>
      <c r="J45" s="58" t="n">
        <v>0</v>
      </c>
      <c r="K45" s="58" t="n">
        <v>0</v>
      </c>
      <c r="L45" s="58" t="n">
        <v>0</v>
      </c>
      <c r="M45" s="58" t="n">
        <v>0</v>
      </c>
      <c r="N45" s="56" t="n">
        <f aca="false">+D45+E45+F45+G45+H45+I45+J45+K45+L45</f>
        <v>0</v>
      </c>
    </row>
    <row r="46" s="60" customFormat="true" ht="15" hidden="false" customHeight="false" outlineLevel="0" collapsed="false">
      <c r="C46" s="61" t="s">
        <v>56</v>
      </c>
      <c r="D46" s="58" t="n">
        <v>0</v>
      </c>
      <c r="E46" s="58" t="n">
        <v>0</v>
      </c>
      <c r="F46" s="58" t="n">
        <v>0</v>
      </c>
      <c r="G46" s="58" t="n">
        <v>0</v>
      </c>
      <c r="H46" s="58" t="n">
        <v>0</v>
      </c>
      <c r="I46" s="58" t="n">
        <v>0</v>
      </c>
      <c r="J46" s="58" t="n">
        <v>0</v>
      </c>
      <c r="K46" s="58" t="n">
        <v>0</v>
      </c>
      <c r="L46" s="58" t="n">
        <v>0</v>
      </c>
      <c r="M46" s="58" t="n">
        <v>0</v>
      </c>
      <c r="N46" s="62" t="n">
        <f aca="false">+D46+E46+F46+G46+H46+I46+J46+K46+L46</f>
        <v>0</v>
      </c>
    </row>
    <row r="47" customFormat="false" ht="15" hidden="false" customHeight="false" outlineLevel="0" collapsed="false">
      <c r="C47" s="55" t="s">
        <v>57</v>
      </c>
      <c r="D47" s="58" t="n">
        <v>0</v>
      </c>
      <c r="E47" s="58" t="n">
        <v>0</v>
      </c>
      <c r="F47" s="58" t="n">
        <v>0</v>
      </c>
      <c r="G47" s="58" t="n">
        <v>0</v>
      </c>
      <c r="H47" s="58" t="n">
        <v>0</v>
      </c>
      <c r="I47" s="58" t="n">
        <v>0</v>
      </c>
      <c r="J47" s="58" t="n">
        <v>0</v>
      </c>
      <c r="K47" s="58" t="n">
        <v>0</v>
      </c>
      <c r="L47" s="58" t="n">
        <v>0</v>
      </c>
      <c r="M47" s="58" t="n">
        <v>0</v>
      </c>
      <c r="N47" s="56" t="n">
        <f aca="false">+D47+E47+F47+G47+H47+I47+J47+K47+L47</f>
        <v>0</v>
      </c>
    </row>
    <row r="48" customFormat="false" ht="15" hidden="false" customHeight="false" outlineLevel="0" collapsed="false">
      <c r="C48" s="55" t="s">
        <v>58</v>
      </c>
      <c r="D48" s="58" t="n">
        <v>0</v>
      </c>
      <c r="E48" s="58" t="n">
        <v>0</v>
      </c>
      <c r="F48" s="58" t="n">
        <v>0</v>
      </c>
      <c r="G48" s="58" t="n">
        <v>0</v>
      </c>
      <c r="H48" s="58" t="n">
        <v>0</v>
      </c>
      <c r="I48" s="58" t="n">
        <v>0</v>
      </c>
      <c r="J48" s="58" t="n">
        <v>0</v>
      </c>
      <c r="K48" s="58" t="n">
        <v>0</v>
      </c>
      <c r="L48" s="58" t="n">
        <v>0</v>
      </c>
      <c r="M48" s="58" t="n">
        <v>0</v>
      </c>
      <c r="N48" s="56" t="n">
        <f aca="false">+D48+E48+F48+G48+H48+I48+J48+K48+L48</f>
        <v>0</v>
      </c>
    </row>
    <row r="49" customFormat="false" ht="15" hidden="false" customHeight="false" outlineLevel="0" collapsed="false">
      <c r="C49" s="55" t="s">
        <v>59</v>
      </c>
      <c r="D49" s="58" t="n">
        <v>0</v>
      </c>
      <c r="E49" s="58" t="n">
        <v>0</v>
      </c>
      <c r="F49" s="58" t="n">
        <v>0</v>
      </c>
      <c r="G49" s="58" t="n">
        <v>0</v>
      </c>
      <c r="H49" s="58" t="n">
        <v>0</v>
      </c>
      <c r="I49" s="58" t="n">
        <v>0</v>
      </c>
      <c r="J49" s="58" t="n">
        <v>0</v>
      </c>
      <c r="K49" s="58" t="n">
        <v>0</v>
      </c>
      <c r="L49" s="58" t="n">
        <v>0</v>
      </c>
      <c r="M49" s="58" t="n">
        <v>0</v>
      </c>
      <c r="N49" s="56" t="n">
        <f aca="false">+D49+E49+F49+G49+H49+I49+J49+K49+L49</f>
        <v>0</v>
      </c>
    </row>
    <row r="50" customFormat="false" ht="15" hidden="false" customHeight="false" outlineLevel="0" collapsed="false">
      <c r="C50" s="55" t="s">
        <v>60</v>
      </c>
      <c r="D50" s="58" t="n">
        <v>0</v>
      </c>
      <c r="E50" s="58" t="n">
        <v>0</v>
      </c>
      <c r="F50" s="58" t="n">
        <v>0</v>
      </c>
      <c r="G50" s="58" t="n">
        <v>0</v>
      </c>
      <c r="H50" s="58" t="n">
        <v>0</v>
      </c>
      <c r="I50" s="58" t="n">
        <v>0</v>
      </c>
      <c r="J50" s="58" t="n">
        <v>0</v>
      </c>
      <c r="K50" s="58" t="n">
        <v>0</v>
      </c>
      <c r="L50" s="58" t="n">
        <v>0</v>
      </c>
      <c r="M50" s="58" t="n">
        <v>0</v>
      </c>
      <c r="N50" s="56" t="n">
        <f aca="false">+D50+E50+F50+G50+H50+I50+J50+K50+L50</f>
        <v>0</v>
      </c>
    </row>
    <row r="51" customFormat="false" ht="15" hidden="false" customHeight="false" outlineLevel="0" collapsed="false">
      <c r="C51" s="55" t="s">
        <v>61</v>
      </c>
      <c r="D51" s="58" t="n">
        <v>0</v>
      </c>
      <c r="E51" s="58" t="n">
        <v>0</v>
      </c>
      <c r="F51" s="58" t="n">
        <v>0</v>
      </c>
      <c r="G51" s="58" t="n">
        <v>0</v>
      </c>
      <c r="H51" s="58" t="n">
        <v>0</v>
      </c>
      <c r="I51" s="58" t="n">
        <v>0</v>
      </c>
      <c r="J51" s="58" t="n">
        <v>0</v>
      </c>
      <c r="K51" s="58" t="n">
        <v>0</v>
      </c>
      <c r="L51" s="58" t="n">
        <v>0</v>
      </c>
      <c r="M51" s="58" t="n">
        <v>0</v>
      </c>
      <c r="N51" s="56" t="n">
        <f aca="false">+D51+E51+F51+G51+H51+I51+J51+K51+L51</f>
        <v>0</v>
      </c>
    </row>
    <row r="52" customFormat="false" ht="15" hidden="false" customHeight="false" outlineLevel="0" collapsed="false">
      <c r="C52" s="55" t="s">
        <v>62</v>
      </c>
      <c r="D52" s="58" t="n">
        <v>0</v>
      </c>
      <c r="E52" s="58" t="n">
        <v>0</v>
      </c>
      <c r="F52" s="58" t="n">
        <v>0</v>
      </c>
      <c r="G52" s="58" t="n">
        <v>0</v>
      </c>
      <c r="H52" s="58" t="n">
        <v>0</v>
      </c>
      <c r="I52" s="58" t="n">
        <v>0</v>
      </c>
      <c r="J52" s="58" t="n">
        <v>0</v>
      </c>
      <c r="K52" s="58" t="n">
        <v>0</v>
      </c>
      <c r="L52" s="58" t="n">
        <v>0</v>
      </c>
      <c r="M52" s="58" t="n">
        <v>0</v>
      </c>
      <c r="N52" s="56" t="n">
        <f aca="false">+D52+E52+F52+G52+H52+I52+J52+K52+L52</f>
        <v>0</v>
      </c>
    </row>
    <row r="53" s="19" customFormat="true" ht="15" hidden="false" customHeight="false" outlineLevel="0" collapsed="false">
      <c r="C53" s="53" t="s">
        <v>63</v>
      </c>
      <c r="D53" s="59" t="n">
        <v>0</v>
      </c>
      <c r="E53" s="59" t="n">
        <v>0</v>
      </c>
      <c r="F53" s="59" t="n">
        <v>0</v>
      </c>
      <c r="G53" s="59" t="n">
        <v>0</v>
      </c>
      <c r="H53" s="59" t="n">
        <v>0</v>
      </c>
      <c r="I53" s="59" t="n">
        <v>0</v>
      </c>
      <c r="J53" s="59" t="n">
        <v>0</v>
      </c>
      <c r="K53" s="59" t="n">
        <v>0</v>
      </c>
      <c r="L53" s="59" t="n">
        <v>0</v>
      </c>
      <c r="M53" s="59" t="n">
        <v>0</v>
      </c>
      <c r="N53" s="54" t="n">
        <f aca="false">+D53+E53+F53+G53+H53+I53+J53+K53+L53</f>
        <v>0</v>
      </c>
    </row>
    <row r="54" customFormat="false" ht="15" hidden="false" customHeight="false" outlineLevel="0" collapsed="false">
      <c r="C54" s="55" t="s">
        <v>64</v>
      </c>
      <c r="D54" s="58" t="n">
        <v>0</v>
      </c>
      <c r="E54" s="58" t="n">
        <v>0</v>
      </c>
      <c r="F54" s="58" t="n">
        <v>0</v>
      </c>
      <c r="G54" s="58" t="n">
        <v>0</v>
      </c>
      <c r="H54" s="58" t="n">
        <v>0</v>
      </c>
      <c r="I54" s="58" t="n">
        <v>0</v>
      </c>
      <c r="J54" s="58" t="n">
        <v>0</v>
      </c>
      <c r="K54" s="58" t="n">
        <v>0</v>
      </c>
      <c r="L54" s="58" t="n">
        <v>0</v>
      </c>
      <c r="M54" s="58" t="n">
        <v>0</v>
      </c>
      <c r="N54" s="56" t="n">
        <f aca="false">+D54+E54+F54+G54+H54+I54+J54+K54+L54</f>
        <v>0</v>
      </c>
    </row>
    <row r="55" customFormat="false" ht="15" hidden="false" customHeight="false" outlineLevel="0" collapsed="false">
      <c r="C55" s="55" t="s">
        <v>65</v>
      </c>
      <c r="D55" s="58" t="n">
        <v>0</v>
      </c>
      <c r="E55" s="58" t="n">
        <v>0</v>
      </c>
      <c r="F55" s="58" t="n">
        <v>0</v>
      </c>
      <c r="G55" s="58" t="n">
        <v>0</v>
      </c>
      <c r="H55" s="58" t="n">
        <v>0</v>
      </c>
      <c r="I55" s="58" t="n">
        <v>0</v>
      </c>
      <c r="J55" s="58" t="n">
        <v>0</v>
      </c>
      <c r="K55" s="58" t="n">
        <v>0</v>
      </c>
      <c r="L55" s="58" t="n">
        <v>0</v>
      </c>
      <c r="M55" s="58" t="n">
        <v>0</v>
      </c>
      <c r="N55" s="56" t="n">
        <f aca="false">+D55+E55+F55+G55+H55+I55+J55+K55+L55</f>
        <v>0</v>
      </c>
    </row>
    <row r="56" customFormat="false" ht="15" hidden="false" customHeight="false" outlineLevel="0" collapsed="false">
      <c r="C56" s="55" t="s">
        <v>66</v>
      </c>
      <c r="D56" s="58" t="n">
        <v>0</v>
      </c>
      <c r="E56" s="58" t="n">
        <v>0</v>
      </c>
      <c r="F56" s="58" t="n">
        <v>0</v>
      </c>
      <c r="G56" s="58" t="n">
        <v>0</v>
      </c>
      <c r="H56" s="58" t="n">
        <v>0</v>
      </c>
      <c r="I56" s="58" t="n">
        <v>0</v>
      </c>
      <c r="J56" s="58" t="n">
        <v>0</v>
      </c>
      <c r="K56" s="58" t="n">
        <v>0</v>
      </c>
      <c r="L56" s="58" t="n">
        <v>0</v>
      </c>
      <c r="M56" s="58" t="n">
        <v>0</v>
      </c>
      <c r="N56" s="56" t="n">
        <f aca="false">+D56+E56+F56+G56+H56+I56+J56+K56+L56</f>
        <v>0</v>
      </c>
    </row>
    <row r="57" customFormat="false" ht="15" hidden="false" customHeight="false" outlineLevel="0" collapsed="false">
      <c r="C57" s="55" t="s">
        <v>67</v>
      </c>
      <c r="D57" s="58" t="n">
        <v>0</v>
      </c>
      <c r="E57" s="58" t="n">
        <v>0</v>
      </c>
      <c r="F57" s="58" t="n">
        <v>0</v>
      </c>
      <c r="G57" s="58" t="n">
        <v>0</v>
      </c>
      <c r="H57" s="58" t="n">
        <v>0</v>
      </c>
      <c r="I57" s="58" t="n">
        <v>0</v>
      </c>
      <c r="J57" s="58" t="n">
        <v>0</v>
      </c>
      <c r="K57" s="58" t="n">
        <v>0</v>
      </c>
      <c r="L57" s="58" t="n">
        <v>0</v>
      </c>
      <c r="M57" s="58" t="n">
        <v>0</v>
      </c>
      <c r="N57" s="56" t="n">
        <f aca="false">+D57+E57+F57+G57+H57+I57+J57+K57+L57</f>
        <v>0</v>
      </c>
    </row>
    <row r="58" customFormat="false" ht="15" hidden="false" customHeight="false" outlineLevel="0" collapsed="false">
      <c r="C58" s="55" t="s">
        <v>68</v>
      </c>
      <c r="D58" s="58" t="n">
        <v>0</v>
      </c>
      <c r="E58" s="58" t="n">
        <v>0</v>
      </c>
      <c r="F58" s="58" t="n">
        <v>0</v>
      </c>
      <c r="G58" s="58" t="n">
        <v>0</v>
      </c>
      <c r="H58" s="58" t="n">
        <v>0</v>
      </c>
      <c r="I58" s="58" t="n">
        <v>0</v>
      </c>
      <c r="J58" s="58" t="n">
        <v>0</v>
      </c>
      <c r="K58" s="58" t="n">
        <v>0</v>
      </c>
      <c r="L58" s="58" t="n">
        <v>0</v>
      </c>
      <c r="M58" s="58" t="n">
        <v>0</v>
      </c>
      <c r="N58" s="56" t="n">
        <f aca="false">+D58+E58+F58+G58+H58+I58+J58+K58+L58</f>
        <v>0</v>
      </c>
    </row>
    <row r="59" customFormat="false" ht="15" hidden="false" customHeight="false" outlineLevel="0" collapsed="false">
      <c r="C59" s="55" t="s">
        <v>69</v>
      </c>
      <c r="D59" s="58" t="n">
        <v>0</v>
      </c>
      <c r="E59" s="58" t="n">
        <v>0</v>
      </c>
      <c r="F59" s="58" t="n">
        <v>0</v>
      </c>
      <c r="G59" s="58" t="n">
        <v>0</v>
      </c>
      <c r="H59" s="58" t="n">
        <v>0</v>
      </c>
      <c r="I59" s="58" t="n">
        <v>0</v>
      </c>
      <c r="J59" s="58" t="n">
        <v>0</v>
      </c>
      <c r="K59" s="58" t="n">
        <v>0</v>
      </c>
      <c r="L59" s="58" t="n">
        <v>0</v>
      </c>
      <c r="M59" s="58" t="n">
        <v>0</v>
      </c>
      <c r="N59" s="56" t="n">
        <f aca="false">+D59+E59+F59+G59+H59+I59+J59+K59+L59</f>
        <v>0</v>
      </c>
    </row>
    <row r="60" customFormat="false" ht="15" hidden="false" customHeight="false" outlineLevel="0" collapsed="false">
      <c r="C60" s="55" t="s">
        <v>70</v>
      </c>
      <c r="D60" s="58" t="n">
        <v>0</v>
      </c>
      <c r="E60" s="58" t="n">
        <v>0</v>
      </c>
      <c r="F60" s="58" t="n">
        <v>0</v>
      </c>
      <c r="G60" s="58" t="n">
        <v>0</v>
      </c>
      <c r="H60" s="58" t="n">
        <v>0</v>
      </c>
      <c r="I60" s="58" t="n">
        <v>0</v>
      </c>
      <c r="J60" s="58" t="n">
        <v>0</v>
      </c>
      <c r="K60" s="58" t="n">
        <v>0</v>
      </c>
      <c r="L60" s="58" t="n">
        <v>0</v>
      </c>
      <c r="M60" s="58" t="n">
        <v>0</v>
      </c>
      <c r="N60" s="56" t="n">
        <f aca="false">+D60+E60+F60+G60+H60+I60+J60+K60+L60</f>
        <v>0</v>
      </c>
    </row>
    <row r="61" customFormat="false" ht="15" hidden="false" customHeight="false" outlineLevel="0" collapsed="false">
      <c r="C61" s="55" t="s">
        <v>71</v>
      </c>
      <c r="D61" s="58" t="n">
        <v>0</v>
      </c>
      <c r="E61" s="58" t="n">
        <v>0</v>
      </c>
      <c r="F61" s="58" t="n">
        <v>0</v>
      </c>
      <c r="G61" s="58" t="n">
        <v>0</v>
      </c>
      <c r="H61" s="58" t="n">
        <v>0</v>
      </c>
      <c r="I61" s="58" t="n">
        <v>0</v>
      </c>
      <c r="J61" s="58" t="n">
        <v>0</v>
      </c>
      <c r="K61" s="58" t="n">
        <v>0</v>
      </c>
      <c r="L61" s="58" t="n">
        <v>0</v>
      </c>
      <c r="M61" s="58" t="n">
        <v>0</v>
      </c>
      <c r="N61" s="56" t="n">
        <f aca="false">+D61+E61+F61+G61+H61+I61+J61+K61+L61</f>
        <v>0</v>
      </c>
    </row>
    <row r="62" customFormat="false" ht="15" hidden="false" customHeight="false" outlineLevel="0" collapsed="false">
      <c r="C62" s="55" t="s">
        <v>72</v>
      </c>
      <c r="D62" s="58" t="n">
        <v>0</v>
      </c>
      <c r="E62" s="58" t="n">
        <v>0</v>
      </c>
      <c r="F62" s="58" t="n">
        <v>0</v>
      </c>
      <c r="G62" s="58" t="n">
        <v>0</v>
      </c>
      <c r="H62" s="58" t="n">
        <v>0</v>
      </c>
      <c r="I62" s="58" t="n">
        <v>0</v>
      </c>
      <c r="J62" s="58" t="n">
        <v>0</v>
      </c>
      <c r="K62" s="58" t="n">
        <v>0</v>
      </c>
      <c r="L62" s="58" t="n">
        <v>0</v>
      </c>
      <c r="M62" s="58" t="n">
        <v>0</v>
      </c>
      <c r="N62" s="56" t="n">
        <f aca="false">+D62+E62+F62+G62+H62+I62+J62+K62+L62</f>
        <v>0</v>
      </c>
    </row>
    <row r="63" s="19" customFormat="true" ht="15" hidden="false" customHeight="false" outlineLevel="0" collapsed="false">
      <c r="C63" s="53" t="s">
        <v>73</v>
      </c>
      <c r="D63" s="59" t="n">
        <v>0</v>
      </c>
      <c r="E63" s="59" t="n">
        <v>0</v>
      </c>
      <c r="F63" s="59" t="n">
        <v>0</v>
      </c>
      <c r="G63" s="59" t="n">
        <v>0</v>
      </c>
      <c r="H63" s="59" t="n">
        <v>0</v>
      </c>
      <c r="I63" s="59" t="n">
        <v>0</v>
      </c>
      <c r="J63" s="59" t="n">
        <v>0</v>
      </c>
      <c r="K63" s="59" t="n">
        <v>0</v>
      </c>
      <c r="L63" s="59" t="n">
        <v>0</v>
      </c>
      <c r="M63" s="59" t="n">
        <v>0</v>
      </c>
      <c r="N63" s="54" t="n">
        <f aca="false">+D63+E63+F63+G63+H63+I63+J63+K63+L63</f>
        <v>0</v>
      </c>
    </row>
    <row r="64" customFormat="false" ht="15" hidden="false" customHeight="false" outlineLevel="0" collapsed="false">
      <c r="C64" s="55" t="s">
        <v>74</v>
      </c>
      <c r="D64" s="58" t="n">
        <v>0</v>
      </c>
      <c r="E64" s="58" t="n">
        <v>0</v>
      </c>
      <c r="F64" s="58" t="n">
        <v>0</v>
      </c>
      <c r="G64" s="58" t="n">
        <v>0</v>
      </c>
      <c r="H64" s="58" t="n">
        <v>0</v>
      </c>
      <c r="I64" s="58" t="n">
        <v>0</v>
      </c>
      <c r="J64" s="58" t="n">
        <v>0</v>
      </c>
      <c r="K64" s="58" t="n">
        <v>0</v>
      </c>
      <c r="L64" s="58" t="n">
        <v>0</v>
      </c>
      <c r="M64" s="58" t="n">
        <v>0</v>
      </c>
      <c r="N64" s="56" t="n">
        <f aca="false">+D64+E64+F64+G64+H64+I64+J64+K64+L64</f>
        <v>0</v>
      </c>
    </row>
    <row r="65" customFormat="false" ht="15" hidden="false" customHeight="false" outlineLevel="0" collapsed="false">
      <c r="C65" s="55" t="s">
        <v>75</v>
      </c>
      <c r="D65" s="58" t="n">
        <v>0</v>
      </c>
      <c r="E65" s="58" t="n">
        <v>0</v>
      </c>
      <c r="F65" s="58" t="n">
        <v>0</v>
      </c>
      <c r="G65" s="58" t="n">
        <v>0</v>
      </c>
      <c r="H65" s="58" t="n">
        <v>0</v>
      </c>
      <c r="I65" s="58" t="n">
        <v>0</v>
      </c>
      <c r="J65" s="58" t="n">
        <v>0</v>
      </c>
      <c r="K65" s="58" t="n">
        <v>0</v>
      </c>
      <c r="L65" s="58" t="n">
        <v>0</v>
      </c>
      <c r="M65" s="58" t="n">
        <v>0</v>
      </c>
      <c r="N65" s="56" t="n">
        <f aca="false">+D65+E65+F65+G65+H65+I65+J65+K65+L65</f>
        <v>0</v>
      </c>
    </row>
    <row r="66" customFormat="false" ht="15" hidden="false" customHeight="false" outlineLevel="0" collapsed="false">
      <c r="C66" s="55" t="s">
        <v>76</v>
      </c>
      <c r="D66" s="58" t="n">
        <v>0</v>
      </c>
      <c r="E66" s="58" t="n">
        <v>0</v>
      </c>
      <c r="F66" s="58" t="n">
        <v>0</v>
      </c>
      <c r="G66" s="58" t="n">
        <v>0</v>
      </c>
      <c r="H66" s="58" t="n">
        <v>0</v>
      </c>
      <c r="I66" s="58" t="n">
        <v>0</v>
      </c>
      <c r="J66" s="58" t="n">
        <v>0</v>
      </c>
      <c r="K66" s="58" t="n">
        <v>0</v>
      </c>
      <c r="L66" s="58" t="n">
        <v>0</v>
      </c>
      <c r="M66" s="58" t="n">
        <v>0</v>
      </c>
      <c r="N66" s="56" t="n">
        <f aca="false">+D66+E66+F66+G66+H66+I66+J66+K66+L66</f>
        <v>0</v>
      </c>
    </row>
    <row r="67" customFormat="false" ht="15" hidden="false" customHeight="false" outlineLevel="0" collapsed="false">
      <c r="C67" s="55" t="s">
        <v>77</v>
      </c>
      <c r="D67" s="58" t="n">
        <v>0</v>
      </c>
      <c r="E67" s="58" t="n">
        <v>0</v>
      </c>
      <c r="F67" s="58" t="n">
        <v>0</v>
      </c>
      <c r="G67" s="58" t="n">
        <v>0</v>
      </c>
      <c r="H67" s="58" t="n">
        <v>0</v>
      </c>
      <c r="I67" s="58" t="n">
        <v>0</v>
      </c>
      <c r="J67" s="58" t="n">
        <v>0</v>
      </c>
      <c r="K67" s="58" t="n">
        <v>0</v>
      </c>
      <c r="L67" s="58" t="n">
        <v>0</v>
      </c>
      <c r="M67" s="58" t="n">
        <v>0</v>
      </c>
      <c r="N67" s="56" t="n">
        <f aca="false">+D67+E67+F67+G67+H67+I67+J67+K67+L67</f>
        <v>0</v>
      </c>
    </row>
    <row r="68" s="19" customFormat="true" ht="15" hidden="false" customHeight="false" outlineLevel="0" collapsed="false">
      <c r="C68" s="53" t="s">
        <v>78</v>
      </c>
      <c r="D68" s="59" t="n">
        <v>0</v>
      </c>
      <c r="E68" s="59" t="n">
        <v>0</v>
      </c>
      <c r="F68" s="59" t="n">
        <v>0</v>
      </c>
      <c r="G68" s="59" t="n">
        <v>0</v>
      </c>
      <c r="H68" s="59" t="n">
        <v>0</v>
      </c>
      <c r="I68" s="59" t="n">
        <v>0</v>
      </c>
      <c r="J68" s="59" t="n">
        <v>0</v>
      </c>
      <c r="K68" s="59" t="n">
        <v>0</v>
      </c>
      <c r="L68" s="59" t="n">
        <v>0</v>
      </c>
      <c r="M68" s="59" t="n">
        <v>0</v>
      </c>
      <c r="N68" s="54" t="n">
        <f aca="false">+D68+E68+F68+G68+H68+I68+J68+K68+L68</f>
        <v>0</v>
      </c>
    </row>
    <row r="69" customFormat="false" ht="15" hidden="false" customHeight="false" outlineLevel="0" collapsed="false">
      <c r="C69" s="55" t="s">
        <v>79</v>
      </c>
      <c r="D69" s="58" t="n">
        <v>0</v>
      </c>
      <c r="E69" s="58" t="n">
        <v>0</v>
      </c>
      <c r="F69" s="58" t="n">
        <v>0</v>
      </c>
      <c r="G69" s="58" t="n">
        <v>0</v>
      </c>
      <c r="H69" s="58" t="n">
        <v>0</v>
      </c>
      <c r="I69" s="58" t="n">
        <v>0</v>
      </c>
      <c r="J69" s="58" t="n">
        <v>0</v>
      </c>
      <c r="K69" s="58" t="n">
        <v>0</v>
      </c>
      <c r="L69" s="58" t="n">
        <v>0</v>
      </c>
      <c r="M69" s="58" t="n">
        <v>0</v>
      </c>
      <c r="N69" s="56" t="n">
        <f aca="false">+D69+E69+F69+G69+H69+I69+J69+K69+L69</f>
        <v>0</v>
      </c>
    </row>
    <row r="70" customFormat="false" ht="15" hidden="false" customHeight="false" outlineLevel="0" collapsed="false">
      <c r="C70" s="55" t="s">
        <v>80</v>
      </c>
      <c r="D70" s="58" t="n">
        <v>0</v>
      </c>
      <c r="E70" s="58" t="n">
        <v>0</v>
      </c>
      <c r="F70" s="58" t="n">
        <v>0</v>
      </c>
      <c r="G70" s="58" t="n">
        <v>0</v>
      </c>
      <c r="H70" s="58" t="n">
        <v>0</v>
      </c>
      <c r="I70" s="58" t="n">
        <v>0</v>
      </c>
      <c r="J70" s="58" t="n">
        <v>0</v>
      </c>
      <c r="K70" s="58" t="n">
        <v>0</v>
      </c>
      <c r="L70" s="58" t="n">
        <v>0</v>
      </c>
      <c r="M70" s="58" t="n">
        <v>0</v>
      </c>
      <c r="N70" s="56" t="n">
        <f aca="false">+D70+E70+F70+G70+H70+I70+J70+K70+L70</f>
        <v>0</v>
      </c>
    </row>
    <row r="71" s="19" customFormat="true" ht="15" hidden="false" customHeight="false" outlineLevel="0" collapsed="false">
      <c r="C71" s="53" t="s">
        <v>81</v>
      </c>
      <c r="D71" s="59" t="n">
        <v>0</v>
      </c>
      <c r="E71" s="59" t="n">
        <v>0</v>
      </c>
      <c r="F71" s="59" t="n">
        <v>0</v>
      </c>
      <c r="G71" s="59" t="n">
        <v>0</v>
      </c>
      <c r="H71" s="59" t="n">
        <v>0</v>
      </c>
      <c r="I71" s="59" t="n">
        <v>0</v>
      </c>
      <c r="J71" s="59" t="n">
        <v>0</v>
      </c>
      <c r="K71" s="59" t="n">
        <v>0</v>
      </c>
      <c r="L71" s="59" t="n">
        <v>0</v>
      </c>
      <c r="M71" s="59" t="n">
        <v>0</v>
      </c>
      <c r="N71" s="54" t="n">
        <f aca="false">+D71+E71+F71+G71+H71+I71+J71+K71+L71</f>
        <v>0</v>
      </c>
    </row>
    <row r="72" customFormat="false" ht="15" hidden="false" customHeight="false" outlineLevel="0" collapsed="false">
      <c r="C72" s="55" t="s">
        <v>82</v>
      </c>
      <c r="D72" s="58" t="n">
        <v>0</v>
      </c>
      <c r="E72" s="58" t="n">
        <v>0</v>
      </c>
      <c r="F72" s="58" t="n">
        <v>0</v>
      </c>
      <c r="G72" s="58" t="n">
        <v>0</v>
      </c>
      <c r="H72" s="58" t="n">
        <v>0</v>
      </c>
      <c r="I72" s="58" t="n">
        <v>0</v>
      </c>
      <c r="J72" s="58" t="n">
        <v>0</v>
      </c>
      <c r="K72" s="58" t="n">
        <v>0</v>
      </c>
      <c r="L72" s="58" t="n">
        <v>0</v>
      </c>
      <c r="M72" s="58" t="n">
        <v>0</v>
      </c>
      <c r="N72" s="56" t="n">
        <f aca="false">+D72+E72+F72+G72+H72+I72+J72+K72+L72</f>
        <v>0</v>
      </c>
    </row>
    <row r="73" customFormat="false" ht="15" hidden="false" customHeight="false" outlineLevel="0" collapsed="false">
      <c r="C73" s="55" t="s">
        <v>83</v>
      </c>
      <c r="D73" s="58" t="n">
        <v>0</v>
      </c>
      <c r="E73" s="58" t="n">
        <v>0</v>
      </c>
      <c r="F73" s="58" t="n">
        <v>0</v>
      </c>
      <c r="G73" s="58" t="n">
        <v>0</v>
      </c>
      <c r="H73" s="58" t="n">
        <v>0</v>
      </c>
      <c r="I73" s="58" t="n">
        <v>0</v>
      </c>
      <c r="J73" s="58" t="n">
        <v>0</v>
      </c>
      <c r="K73" s="58" t="n">
        <v>0</v>
      </c>
      <c r="L73" s="58" t="n">
        <v>0</v>
      </c>
      <c r="M73" s="58" t="n">
        <v>0</v>
      </c>
      <c r="N73" s="56" t="n">
        <f aca="false">+D73+E73+F73+G73+H73+I73+J73+K73+L73</f>
        <v>0</v>
      </c>
    </row>
    <row r="74" customFormat="false" ht="15" hidden="false" customHeight="false" outlineLevel="0" collapsed="false">
      <c r="C74" s="55" t="s">
        <v>84</v>
      </c>
      <c r="D74" s="58" t="n">
        <v>0</v>
      </c>
      <c r="E74" s="58" t="n">
        <v>0</v>
      </c>
      <c r="F74" s="58" t="n">
        <v>0</v>
      </c>
      <c r="G74" s="58" t="n">
        <v>0</v>
      </c>
      <c r="H74" s="58" t="n">
        <v>0</v>
      </c>
      <c r="I74" s="58" t="n">
        <v>0</v>
      </c>
      <c r="J74" s="58" t="n">
        <v>0</v>
      </c>
      <c r="K74" s="58" t="n">
        <v>0</v>
      </c>
      <c r="L74" s="58" t="n">
        <v>0</v>
      </c>
      <c r="M74" s="58" t="n">
        <v>0</v>
      </c>
      <c r="N74" s="56" t="n">
        <f aca="false">+D74+E74+F74+G74+H74+I74+J74+K74+L74</f>
        <v>0</v>
      </c>
    </row>
    <row r="75" customFormat="false" ht="15" hidden="false" customHeight="false" outlineLevel="0" collapsed="false">
      <c r="C75" s="51" t="s">
        <v>85</v>
      </c>
      <c r="D75" s="63" t="n">
        <v>0</v>
      </c>
      <c r="E75" s="63" t="n">
        <v>0</v>
      </c>
      <c r="F75" s="63" t="n">
        <v>0</v>
      </c>
      <c r="G75" s="63" t="n">
        <v>0</v>
      </c>
      <c r="H75" s="63" t="n">
        <v>0</v>
      </c>
      <c r="I75" s="63" t="n">
        <v>0</v>
      </c>
      <c r="J75" s="63" t="n">
        <v>0</v>
      </c>
      <c r="K75" s="63" t="n">
        <v>0</v>
      </c>
      <c r="L75" s="63" t="n">
        <v>0</v>
      </c>
      <c r="M75" s="63" t="n">
        <v>0</v>
      </c>
      <c r="N75" s="63" t="n">
        <v>0</v>
      </c>
    </row>
    <row r="76" customFormat="false" ht="15" hidden="false" customHeight="false" outlineLevel="0" collapsed="false">
      <c r="C76" s="53" t="s">
        <v>86</v>
      </c>
      <c r="D76" s="58" t="n">
        <v>0</v>
      </c>
      <c r="E76" s="58" t="n">
        <v>0</v>
      </c>
      <c r="F76" s="58" t="n">
        <v>0</v>
      </c>
      <c r="G76" s="58" t="n">
        <v>0</v>
      </c>
      <c r="H76" s="58" t="n">
        <v>0</v>
      </c>
      <c r="I76" s="58" t="n">
        <v>0</v>
      </c>
      <c r="J76" s="58" t="n">
        <v>0</v>
      </c>
      <c r="K76" s="58" t="n">
        <v>0</v>
      </c>
      <c r="L76" s="58" t="n">
        <v>0</v>
      </c>
      <c r="M76" s="58" t="n">
        <v>0</v>
      </c>
      <c r="N76" s="56" t="n">
        <f aca="false">+D76+E76+F76+G76+H76+I76+J76+K76+L76</f>
        <v>0</v>
      </c>
    </row>
    <row r="77" customFormat="false" ht="15" hidden="false" customHeight="false" outlineLevel="0" collapsed="false">
      <c r="C77" s="55" t="s">
        <v>87</v>
      </c>
      <c r="D77" s="58" t="n">
        <v>0</v>
      </c>
      <c r="E77" s="58" t="n">
        <v>0</v>
      </c>
      <c r="F77" s="58" t="n">
        <v>0</v>
      </c>
      <c r="G77" s="58" t="n">
        <v>0</v>
      </c>
      <c r="H77" s="58" t="n">
        <v>0</v>
      </c>
      <c r="I77" s="58" t="n">
        <v>0</v>
      </c>
      <c r="J77" s="58" t="n">
        <v>0</v>
      </c>
      <c r="K77" s="58" t="n">
        <v>0</v>
      </c>
      <c r="L77" s="58" t="n">
        <v>0</v>
      </c>
      <c r="M77" s="58" t="n">
        <v>0</v>
      </c>
      <c r="N77" s="56" t="n">
        <f aca="false">+D77+E77+F77+G77+H77+I77+J77+K77+L77</f>
        <v>0</v>
      </c>
    </row>
    <row r="78" customFormat="false" ht="15" hidden="false" customHeight="false" outlineLevel="0" collapsed="false">
      <c r="C78" s="55" t="s">
        <v>88</v>
      </c>
      <c r="D78" s="58" t="n">
        <v>0</v>
      </c>
      <c r="E78" s="58" t="n">
        <v>0</v>
      </c>
      <c r="F78" s="58" t="n">
        <v>0</v>
      </c>
      <c r="G78" s="58" t="n">
        <v>0</v>
      </c>
      <c r="H78" s="58" t="n">
        <v>0</v>
      </c>
      <c r="I78" s="58" t="n">
        <v>0</v>
      </c>
      <c r="J78" s="58" t="n">
        <v>0</v>
      </c>
      <c r="K78" s="58" t="n">
        <v>0</v>
      </c>
      <c r="L78" s="58" t="n">
        <v>0</v>
      </c>
      <c r="M78" s="58" t="n">
        <v>0</v>
      </c>
      <c r="N78" s="56" t="n">
        <f aca="false">+D78+E78+F78+G78+H78+I78+J78+K78+L78</f>
        <v>0</v>
      </c>
    </row>
    <row r="79" customFormat="false" ht="15" hidden="false" customHeight="false" outlineLevel="0" collapsed="false">
      <c r="C79" s="53" t="s">
        <v>89</v>
      </c>
      <c r="D79" s="59" t="n">
        <v>0</v>
      </c>
      <c r="E79" s="59" t="n">
        <v>0</v>
      </c>
      <c r="F79" s="59" t="n">
        <v>0</v>
      </c>
      <c r="G79" s="59" t="n">
        <v>0</v>
      </c>
      <c r="H79" s="59" t="n">
        <v>0</v>
      </c>
      <c r="I79" s="59" t="n">
        <v>0</v>
      </c>
      <c r="J79" s="59" t="n">
        <v>0</v>
      </c>
      <c r="K79" s="59" t="n">
        <v>0</v>
      </c>
      <c r="L79" s="59" t="n">
        <v>0</v>
      </c>
      <c r="M79" s="59" t="n">
        <v>0</v>
      </c>
      <c r="N79" s="56" t="n">
        <f aca="false">+D79+E79+F79+G79+H79+I79+J79+K79+L79</f>
        <v>0</v>
      </c>
    </row>
    <row r="80" customFormat="false" ht="15" hidden="false" customHeight="false" outlineLevel="0" collapsed="false">
      <c r="C80" s="55" t="s">
        <v>90</v>
      </c>
      <c r="D80" s="58" t="n">
        <v>0</v>
      </c>
      <c r="E80" s="58" t="n">
        <v>0</v>
      </c>
      <c r="F80" s="58" t="n">
        <v>0</v>
      </c>
      <c r="G80" s="58" t="n">
        <v>0</v>
      </c>
      <c r="H80" s="58" t="n">
        <v>0</v>
      </c>
      <c r="I80" s="58" t="n">
        <v>0</v>
      </c>
      <c r="J80" s="58" t="n">
        <v>0</v>
      </c>
      <c r="K80" s="58" t="n">
        <v>0</v>
      </c>
      <c r="L80" s="58" t="n">
        <v>0</v>
      </c>
      <c r="M80" s="58" t="n">
        <v>0</v>
      </c>
      <c r="N80" s="56" t="n">
        <f aca="false">+D80+E80+F80+G80+H80+I80+J80+K80+L80</f>
        <v>0</v>
      </c>
    </row>
    <row r="81" customFormat="false" ht="15" hidden="false" customHeight="false" outlineLevel="0" collapsed="false">
      <c r="C81" s="55" t="s">
        <v>91</v>
      </c>
      <c r="D81" s="58" t="n">
        <v>0</v>
      </c>
      <c r="E81" s="58" t="n">
        <v>0</v>
      </c>
      <c r="F81" s="58" t="n">
        <v>0</v>
      </c>
      <c r="G81" s="58" t="n">
        <v>0</v>
      </c>
      <c r="H81" s="58" t="n">
        <v>0</v>
      </c>
      <c r="I81" s="58" t="n">
        <v>0</v>
      </c>
      <c r="J81" s="58" t="n">
        <v>0</v>
      </c>
      <c r="K81" s="58" t="n">
        <v>0</v>
      </c>
      <c r="L81" s="58" t="n">
        <v>0</v>
      </c>
      <c r="M81" s="58" t="n">
        <v>0</v>
      </c>
      <c r="N81" s="56" t="n">
        <f aca="false">+D81+E81+F81+G81+H81+I81+J81+K81+L81</f>
        <v>0</v>
      </c>
    </row>
    <row r="82" customFormat="false" ht="15" hidden="false" customHeight="false" outlineLevel="0" collapsed="false">
      <c r="C82" s="53" t="s">
        <v>92</v>
      </c>
      <c r="D82" s="59" t="n">
        <v>0</v>
      </c>
      <c r="E82" s="59" t="n">
        <v>0</v>
      </c>
      <c r="F82" s="59" t="n">
        <v>0</v>
      </c>
      <c r="G82" s="59" t="n">
        <v>0</v>
      </c>
      <c r="H82" s="59" t="n">
        <v>0</v>
      </c>
      <c r="I82" s="59" t="n">
        <v>0</v>
      </c>
      <c r="J82" s="59" t="n">
        <v>0</v>
      </c>
      <c r="K82" s="59" t="n">
        <v>0</v>
      </c>
      <c r="L82" s="59" t="n">
        <v>0</v>
      </c>
      <c r="M82" s="59" t="n">
        <v>0</v>
      </c>
      <c r="N82" s="56" t="n">
        <f aca="false">+D82+E82+F82+G82+H82+I82+J82+K82+L82</f>
        <v>0</v>
      </c>
    </row>
    <row r="83" customFormat="false" ht="15" hidden="false" customHeight="false" outlineLevel="0" collapsed="false">
      <c r="C83" s="55" t="s">
        <v>93</v>
      </c>
      <c r="D83" s="58" t="n">
        <v>0</v>
      </c>
      <c r="E83" s="58" t="n">
        <v>0</v>
      </c>
      <c r="F83" s="58" t="n">
        <v>0</v>
      </c>
      <c r="G83" s="58" t="n">
        <v>0</v>
      </c>
      <c r="I83" s="58" t="n">
        <v>0</v>
      </c>
      <c r="J83" s="58" t="n">
        <v>0</v>
      </c>
      <c r="K83" s="58" t="n">
        <v>0</v>
      </c>
      <c r="L83" s="58" t="n">
        <v>0</v>
      </c>
      <c r="M83" s="58" t="n">
        <v>0</v>
      </c>
      <c r="N83" s="56" t="n">
        <f aca="false">+D83+E83+F83+G83+H83+I83+J83+K83+L83</f>
        <v>0</v>
      </c>
    </row>
    <row r="84" s="33" customFormat="true" ht="15" hidden="false" customHeight="false" outlineLevel="0" collapsed="false">
      <c r="C84" s="64" t="s">
        <v>94</v>
      </c>
      <c r="D84" s="65" t="n">
        <f aca="false">+D11+D17+D27+D37+D46+D53+D63+D68+D71+D75+D79+D82</f>
        <v>67806550.16</v>
      </c>
      <c r="E84" s="65" t="n">
        <f aca="false">+E11+E17+E27+E37+E46+E53+E63+E68+E71+E75+E79+E82</f>
        <v>83331645.89</v>
      </c>
      <c r="F84" s="65" t="n">
        <f aca="false">+F11+F17+F27+F37+F46+F53+F63+F68+F71+F75+F79+F82</f>
        <v>73520549.3</v>
      </c>
      <c r="G84" s="65" t="n">
        <f aca="false">+G11+G17+G27+G37+G46+G53+G63+G68+G71+G75+G79+G82</f>
        <v>73413527.93</v>
      </c>
      <c r="H84" s="65" t="n">
        <f aca="false">+H11+H17+H27+H37+H46+H53+H63+H68+H71+H75+H79+H82</f>
        <v>75208795.42</v>
      </c>
      <c r="I84" s="65" t="n">
        <f aca="false">+I11+I17+I27+I37+I46+I53+I63+I68+I71+I75+I79+I82</f>
        <v>73140224.92</v>
      </c>
      <c r="J84" s="65" t="n">
        <f aca="false">+J11+J17+J27+J37+J46+J53+J63+J68+J71+J75+J79+J82</f>
        <v>74992975.46</v>
      </c>
      <c r="K84" s="65" t="n">
        <f aca="false">+K11+K17+K27+K37+K46+K53+K63+K68+K71+K75+K79+K82</f>
        <v>74844999.21</v>
      </c>
      <c r="L84" s="65" t="n">
        <f aca="false">+L11+L17+L27+L37+L46+L53+L63+L68+L71+L75+L79+L82</f>
        <v>76461502.77</v>
      </c>
      <c r="M84" s="65" t="n">
        <f aca="false">+M11+M17+M27+M37+M46+M53+M63+M68+M71+M75+M79+M82</f>
        <v>77515710.77</v>
      </c>
      <c r="N84" s="65" t="n">
        <f aca="false">+N11+N17+N27+N37+N46+N53+N63+N68+N71+N75+N79+N82</f>
        <v>750236481.83</v>
      </c>
    </row>
    <row r="85" s="33" customFormat="true" ht="45" hidden="false" customHeight="false" outlineLevel="0" collapsed="false">
      <c r="C85" s="36" t="s">
        <v>114</v>
      </c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</row>
    <row r="86" s="33" customFormat="true" ht="15" hidden="false" customHeight="false" outlineLevel="0" collapsed="false">
      <c r="C86" s="67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</row>
    <row r="87" s="33" customFormat="true" ht="15" hidden="false" customHeight="false" outlineLevel="0" collapsed="false">
      <c r="C87" s="67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</row>
    <row r="88" s="33" customFormat="true" ht="15" hidden="false" customHeight="false" outlineLevel="0" collapsed="false">
      <c r="C88" s="67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</row>
    <row r="89" s="33" customFormat="true" ht="15" hidden="false" customHeight="false" outlineLevel="0" collapsed="false">
      <c r="C89" s="67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</row>
    <row r="95" s="19" customFormat="true" ht="15" hidden="false" customHeight="false" outlineLevel="0" collapsed="false">
      <c r="C95" s="68" t="s">
        <v>106</v>
      </c>
      <c r="D95" s="69" t="s">
        <v>107</v>
      </c>
      <c r="E95" s="69"/>
      <c r="F95" s="69"/>
      <c r="G95" s="69"/>
      <c r="H95" s="69" t="s">
        <v>108</v>
      </c>
      <c r="I95" s="69"/>
      <c r="J95" s="69"/>
      <c r="K95" s="69"/>
      <c r="L95" s="69"/>
      <c r="M95" s="69"/>
      <c r="N95" s="69"/>
    </row>
    <row r="96" customFormat="false" ht="15" hidden="false" customHeight="false" outlineLevel="0" collapsed="false">
      <c r="C96" s="70" t="s">
        <v>109</v>
      </c>
      <c r="D96" s="71" t="s">
        <v>115</v>
      </c>
      <c r="E96" s="71"/>
      <c r="F96" s="71"/>
      <c r="G96" s="71"/>
      <c r="H96" s="71" t="s">
        <v>110</v>
      </c>
      <c r="I96" s="71"/>
      <c r="J96" s="71"/>
      <c r="K96" s="71"/>
      <c r="L96" s="71"/>
      <c r="M96" s="71"/>
      <c r="N96" s="71"/>
      <c r="O96" s="72"/>
    </row>
    <row r="97" customFormat="false" ht="15" hidden="false" customHeight="false" outlineLevel="0" collapsed="false">
      <c r="C97" s="70" t="s">
        <v>111</v>
      </c>
      <c r="D97" s="71" t="s">
        <v>112</v>
      </c>
      <c r="E97" s="71"/>
      <c r="F97" s="71"/>
      <c r="G97" s="71"/>
      <c r="H97" s="71" t="s">
        <v>113</v>
      </c>
      <c r="I97" s="71"/>
      <c r="J97" s="71"/>
      <c r="K97" s="71"/>
      <c r="L97" s="71"/>
      <c r="M97" s="71"/>
      <c r="N97" s="71"/>
    </row>
  </sheetData>
  <mergeCells count="11">
    <mergeCell ref="C3:N3"/>
    <mergeCell ref="C4:N4"/>
    <mergeCell ref="C5:N5"/>
    <mergeCell ref="C6:N6"/>
    <mergeCell ref="C7:N7"/>
    <mergeCell ref="D95:G95"/>
    <mergeCell ref="H95:N95"/>
    <mergeCell ref="D96:G96"/>
    <mergeCell ref="H96:N96"/>
    <mergeCell ref="D97:G97"/>
    <mergeCell ref="H97:N97"/>
  </mergeCells>
  <printOptions headings="false" gridLines="false" gridLinesSet="true" horizontalCentered="true" verticalCentered="false"/>
  <pageMargins left="0" right="0.39375" top="0" bottom="0" header="0.511805555555555" footer="0.511805555555555"/>
  <pageSetup paperSize="14" scale="54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2021-07-29T18:58:50Z</dcterms:created>
  <dc:creator>Katherine M. Peguero F.</dc:creator>
  <dc:description/>
  <dc:language>es-DO</dc:language>
  <cp:lastModifiedBy/>
  <cp:lastPrinted>2021-11-02T14:57:31Z</cp:lastPrinted>
  <dcterms:modified xsi:type="dcterms:W3CDTF">2022-01-12T09:32:38Z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