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 activeTab="1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Hoja1!$A$1:$V$305</definedName>
  </definedNames>
  <calcPr calcId="124519"/>
</workbook>
</file>

<file path=xl/calcChain.xml><?xml version="1.0" encoding="utf-8"?>
<calcChain xmlns="http://schemas.openxmlformats.org/spreadsheetml/2006/main">
  <c r="G452" i="2"/>
  <c r="H452"/>
  <c r="I452"/>
  <c r="J452"/>
  <c r="K452"/>
  <c r="L452"/>
  <c r="M452"/>
  <c r="G443"/>
  <c r="H443"/>
  <c r="I443"/>
  <c r="J443"/>
  <c r="K443"/>
  <c r="L443"/>
  <c r="M443"/>
  <c r="G433"/>
  <c r="H433"/>
  <c r="I433"/>
  <c r="J433"/>
  <c r="K433"/>
  <c r="L433"/>
  <c r="M433"/>
  <c r="G423"/>
  <c r="H423"/>
  <c r="I423"/>
  <c r="J423"/>
  <c r="K423"/>
  <c r="L423"/>
  <c r="M423"/>
  <c r="G405"/>
  <c r="H405"/>
  <c r="I405"/>
  <c r="J405"/>
  <c r="K405"/>
  <c r="L405"/>
  <c r="M405"/>
  <c r="G389"/>
  <c r="H389"/>
  <c r="I389"/>
  <c r="J389"/>
  <c r="K389"/>
  <c r="L389"/>
  <c r="M389"/>
  <c r="G374"/>
  <c r="H374"/>
  <c r="I374"/>
  <c r="J374"/>
  <c r="K374"/>
  <c r="L374"/>
  <c r="M374"/>
  <c r="G367"/>
  <c r="H367"/>
  <c r="I367"/>
  <c r="J367"/>
  <c r="K367"/>
  <c r="L367"/>
  <c r="M367"/>
  <c r="G355"/>
  <c r="H355"/>
  <c r="I355"/>
  <c r="J355"/>
  <c r="K355"/>
  <c r="L355"/>
  <c r="M355"/>
  <c r="G343"/>
  <c r="H343"/>
  <c r="I343"/>
  <c r="J343"/>
  <c r="K343"/>
  <c r="L343"/>
  <c r="M343"/>
  <c r="G333"/>
  <c r="H333"/>
  <c r="I333"/>
  <c r="J333"/>
  <c r="K333"/>
  <c r="L333"/>
  <c r="M333"/>
  <c r="G325"/>
  <c r="H325"/>
  <c r="I325"/>
  <c r="J325"/>
  <c r="K325"/>
  <c r="L325"/>
  <c r="M325"/>
  <c r="G309"/>
  <c r="H309"/>
  <c r="I309"/>
  <c r="J309"/>
  <c r="K309"/>
  <c r="L309"/>
  <c r="M309"/>
  <c r="G293"/>
  <c r="H293"/>
  <c r="I293"/>
  <c r="J293"/>
  <c r="K293"/>
  <c r="L293"/>
  <c r="M293"/>
  <c r="G245"/>
  <c r="H245"/>
  <c r="I245"/>
  <c r="J245"/>
  <c r="K245"/>
  <c r="L245"/>
  <c r="M245"/>
  <c r="G228"/>
  <c r="H228"/>
  <c r="I228"/>
  <c r="J228"/>
  <c r="K228"/>
  <c r="L228"/>
  <c r="M228"/>
  <c r="G215"/>
  <c r="H215"/>
  <c r="I215"/>
  <c r="J215"/>
  <c r="K215"/>
  <c r="L215"/>
  <c r="M215"/>
  <c r="G210"/>
  <c r="H210"/>
  <c r="I210"/>
  <c r="J210"/>
  <c r="K210"/>
  <c r="L210"/>
  <c r="M210"/>
  <c r="G201"/>
  <c r="H201"/>
  <c r="I201"/>
  <c r="J201"/>
  <c r="K201"/>
  <c r="L201"/>
  <c r="M201"/>
  <c r="G177"/>
  <c r="H177"/>
  <c r="I177"/>
  <c r="J177"/>
  <c r="K177"/>
  <c r="L177"/>
  <c r="M177"/>
  <c r="G150"/>
  <c r="H150"/>
  <c r="I150"/>
  <c r="J150"/>
  <c r="K150"/>
  <c r="L150"/>
  <c r="M150"/>
  <c r="G131"/>
  <c r="H131"/>
  <c r="I131"/>
  <c r="J131"/>
  <c r="K131"/>
  <c r="L131"/>
  <c r="M131"/>
  <c r="G120"/>
  <c r="H120"/>
  <c r="I120"/>
  <c r="J120"/>
  <c r="K120"/>
  <c r="L120"/>
  <c r="M120"/>
  <c r="G107"/>
  <c r="H107"/>
  <c r="I107"/>
  <c r="J107"/>
  <c r="K107"/>
  <c r="L107"/>
  <c r="M107"/>
  <c r="G97"/>
  <c r="H97"/>
  <c r="I97"/>
  <c r="J97"/>
  <c r="K97"/>
  <c r="L97"/>
  <c r="M97"/>
  <c r="G84"/>
  <c r="H84"/>
  <c r="I84"/>
  <c r="J84"/>
  <c r="K84"/>
  <c r="L84"/>
  <c r="M84"/>
  <c r="G54"/>
  <c r="H54"/>
  <c r="I54"/>
  <c r="J54"/>
  <c r="K54"/>
  <c r="L54"/>
  <c r="M54"/>
  <c r="G49"/>
  <c r="H49"/>
  <c r="I49"/>
  <c r="J49"/>
  <c r="K49"/>
  <c r="L49"/>
  <c r="M49"/>
  <c r="G44"/>
  <c r="H44"/>
  <c r="I44"/>
  <c r="J44"/>
  <c r="K44"/>
  <c r="L44"/>
  <c r="M44"/>
  <c r="G36"/>
  <c r="H36"/>
  <c r="I36"/>
  <c r="J36"/>
  <c r="K36"/>
  <c r="L36"/>
  <c r="M36"/>
  <c r="G31"/>
  <c r="H31"/>
  <c r="I31"/>
  <c r="J31"/>
  <c r="K31"/>
  <c r="L31"/>
  <c r="M31"/>
  <c r="M22"/>
  <c r="M23"/>
  <c r="M24"/>
  <c r="M25"/>
  <c r="M26"/>
  <c r="M27"/>
  <c r="M28"/>
  <c r="M29"/>
  <c r="M30"/>
  <c r="M35"/>
  <c r="M40"/>
  <c r="M41"/>
  <c r="M42"/>
  <c r="M43"/>
  <c r="M48"/>
  <c r="M53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8"/>
  <c r="M89"/>
  <c r="M90"/>
  <c r="M91"/>
  <c r="M92"/>
  <c r="M93"/>
  <c r="M94"/>
  <c r="M95"/>
  <c r="M96"/>
  <c r="M101"/>
  <c r="M102"/>
  <c r="M103"/>
  <c r="M104"/>
  <c r="M105"/>
  <c r="M106"/>
  <c r="M111"/>
  <c r="M112"/>
  <c r="M113"/>
  <c r="M114"/>
  <c r="M115"/>
  <c r="M116"/>
  <c r="M117"/>
  <c r="M118"/>
  <c r="M119"/>
  <c r="M124"/>
  <c r="M125"/>
  <c r="M126"/>
  <c r="M127"/>
  <c r="M128"/>
  <c r="M129"/>
  <c r="M130"/>
  <c r="M135"/>
  <c r="M136"/>
  <c r="M137"/>
  <c r="M138"/>
  <c r="M139"/>
  <c r="M140"/>
  <c r="M141"/>
  <c r="M142"/>
  <c r="M143"/>
  <c r="M144"/>
  <c r="M145"/>
  <c r="M146"/>
  <c r="M147"/>
  <c r="M148"/>
  <c r="M149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5"/>
  <c r="M206"/>
  <c r="M207"/>
  <c r="M208"/>
  <c r="M209"/>
  <c r="M214"/>
  <c r="M219"/>
  <c r="M220"/>
  <c r="M221"/>
  <c r="M222"/>
  <c r="M223"/>
  <c r="M224"/>
  <c r="M225"/>
  <c r="M226"/>
  <c r="M227"/>
  <c r="M232"/>
  <c r="M233"/>
  <c r="M234"/>
  <c r="M235"/>
  <c r="M236"/>
  <c r="M237"/>
  <c r="M238"/>
  <c r="M239"/>
  <c r="M240"/>
  <c r="M241"/>
  <c r="M242"/>
  <c r="M243"/>
  <c r="M244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8"/>
  <c r="M299"/>
  <c r="M300"/>
  <c r="M301"/>
  <c r="M302"/>
  <c r="M303"/>
  <c r="M304"/>
  <c r="M305"/>
  <c r="M306"/>
  <c r="M307"/>
  <c r="M308"/>
  <c r="M314"/>
  <c r="M315"/>
  <c r="M316"/>
  <c r="M317"/>
  <c r="M318"/>
  <c r="M319"/>
  <c r="M320"/>
  <c r="M321"/>
  <c r="M322"/>
  <c r="M323"/>
  <c r="M324"/>
  <c r="M329"/>
  <c r="M330"/>
  <c r="M331"/>
  <c r="M332"/>
  <c r="M337"/>
  <c r="M338"/>
  <c r="M339"/>
  <c r="M340"/>
  <c r="M341"/>
  <c r="M342"/>
  <c r="M347"/>
  <c r="M348"/>
  <c r="M349"/>
  <c r="M350"/>
  <c r="M351"/>
  <c r="M352"/>
  <c r="M353"/>
  <c r="M354"/>
  <c r="M359"/>
  <c r="M360"/>
  <c r="M361"/>
  <c r="M362"/>
  <c r="M363"/>
  <c r="M364"/>
  <c r="M365"/>
  <c r="M366"/>
  <c r="M372"/>
  <c r="M373"/>
  <c r="M378"/>
  <c r="M379"/>
  <c r="M380"/>
  <c r="M381"/>
  <c r="M382"/>
  <c r="M383"/>
  <c r="M384"/>
  <c r="M385"/>
  <c r="M386"/>
  <c r="M387"/>
  <c r="M388"/>
  <c r="M393"/>
  <c r="M394"/>
  <c r="M395"/>
  <c r="M396"/>
  <c r="M397"/>
  <c r="M398"/>
  <c r="M399"/>
  <c r="M400"/>
  <c r="M401"/>
  <c r="M402"/>
  <c r="M403"/>
  <c r="M404"/>
  <c r="M410"/>
  <c r="M411"/>
  <c r="M412"/>
  <c r="M413"/>
  <c r="M414"/>
  <c r="M415"/>
  <c r="M416"/>
  <c r="M417"/>
  <c r="M418"/>
  <c r="M419"/>
  <c r="M420"/>
  <c r="M421"/>
  <c r="M422"/>
  <c r="M427"/>
  <c r="M428"/>
  <c r="M429"/>
  <c r="M430"/>
  <c r="M431"/>
  <c r="M432"/>
  <c r="M437"/>
  <c r="M438"/>
  <c r="M439"/>
  <c r="M440"/>
  <c r="M441"/>
  <c r="M442"/>
  <c r="M447"/>
  <c r="M448"/>
  <c r="M449"/>
  <c r="M450"/>
  <c r="M451"/>
  <c r="M21"/>
  <c r="I451"/>
  <c r="I22"/>
  <c r="I23"/>
  <c r="I24"/>
  <c r="I25"/>
  <c r="I26"/>
  <c r="I27"/>
  <c r="I28"/>
  <c r="I29"/>
  <c r="I30"/>
  <c r="I35"/>
  <c r="I40"/>
  <c r="I41"/>
  <c r="I42"/>
  <c r="I43"/>
  <c r="I48"/>
  <c r="I53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8"/>
  <c r="I89"/>
  <c r="I90"/>
  <c r="I91"/>
  <c r="I92"/>
  <c r="I93"/>
  <c r="I94"/>
  <c r="I95"/>
  <c r="I96"/>
  <c r="I101"/>
  <c r="I102"/>
  <c r="I103"/>
  <c r="I104"/>
  <c r="I105"/>
  <c r="I106"/>
  <c r="I111"/>
  <c r="I112"/>
  <c r="I113"/>
  <c r="I114"/>
  <c r="I115"/>
  <c r="I116"/>
  <c r="I117"/>
  <c r="I118"/>
  <c r="I119"/>
  <c r="I124"/>
  <c r="I125"/>
  <c r="I126"/>
  <c r="I127"/>
  <c r="I128"/>
  <c r="I129"/>
  <c r="I130"/>
  <c r="I135"/>
  <c r="I136"/>
  <c r="I137"/>
  <c r="I138"/>
  <c r="I139"/>
  <c r="I140"/>
  <c r="I141"/>
  <c r="I142"/>
  <c r="I143"/>
  <c r="I144"/>
  <c r="I145"/>
  <c r="I146"/>
  <c r="I147"/>
  <c r="I148"/>
  <c r="I149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5"/>
  <c r="I206"/>
  <c r="I207"/>
  <c r="I208"/>
  <c r="I209"/>
  <c r="I214"/>
  <c r="I219"/>
  <c r="I220"/>
  <c r="I221"/>
  <c r="I222"/>
  <c r="I223"/>
  <c r="I224"/>
  <c r="I225"/>
  <c r="I226"/>
  <c r="I227"/>
  <c r="I232"/>
  <c r="I233"/>
  <c r="I234"/>
  <c r="I235"/>
  <c r="I236"/>
  <c r="I237"/>
  <c r="I238"/>
  <c r="I239"/>
  <c r="I240"/>
  <c r="I241"/>
  <c r="I242"/>
  <c r="I243"/>
  <c r="I244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8"/>
  <c r="I299"/>
  <c r="I300"/>
  <c r="I301"/>
  <c r="I302"/>
  <c r="I303"/>
  <c r="I304"/>
  <c r="I305"/>
  <c r="I306"/>
  <c r="I307"/>
  <c r="I308"/>
  <c r="I314"/>
  <c r="I315"/>
  <c r="I316"/>
  <c r="I317"/>
  <c r="I318"/>
  <c r="I319"/>
  <c r="I320"/>
  <c r="I321"/>
  <c r="I322"/>
  <c r="I323"/>
  <c r="I324"/>
  <c r="I329"/>
  <c r="I330"/>
  <c r="I331"/>
  <c r="I332"/>
  <c r="I337"/>
  <c r="I338"/>
  <c r="I339"/>
  <c r="I340"/>
  <c r="I341"/>
  <c r="I342"/>
  <c r="I347"/>
  <c r="I348"/>
  <c r="I349"/>
  <c r="I350"/>
  <c r="I351"/>
  <c r="I352"/>
  <c r="I353"/>
  <c r="I354"/>
  <c r="I359"/>
  <c r="I360"/>
  <c r="I361"/>
  <c r="I362"/>
  <c r="I363"/>
  <c r="I364"/>
  <c r="I365"/>
  <c r="I366"/>
  <c r="I372"/>
  <c r="I373"/>
  <c r="I378"/>
  <c r="I379"/>
  <c r="I380"/>
  <c r="I381"/>
  <c r="I382"/>
  <c r="I383"/>
  <c r="I384"/>
  <c r="I385"/>
  <c r="I386"/>
  <c r="I387"/>
  <c r="I388"/>
  <c r="I393"/>
  <c r="I394"/>
  <c r="I395"/>
  <c r="I396"/>
  <c r="I397"/>
  <c r="I398"/>
  <c r="I399"/>
  <c r="I400"/>
  <c r="I401"/>
  <c r="I402"/>
  <c r="I403"/>
  <c r="I404"/>
  <c r="I410"/>
  <c r="I411"/>
  <c r="I412"/>
  <c r="I413"/>
  <c r="I414"/>
  <c r="I415"/>
  <c r="I416"/>
  <c r="I417"/>
  <c r="I418"/>
  <c r="I419"/>
  <c r="I420"/>
  <c r="I421"/>
  <c r="I422"/>
  <c r="I427"/>
  <c r="I428"/>
  <c r="I429"/>
  <c r="I430"/>
  <c r="I431"/>
  <c r="I432"/>
  <c r="I437"/>
  <c r="I438"/>
  <c r="I439"/>
  <c r="I440"/>
  <c r="I441"/>
  <c r="I442"/>
  <c r="I447"/>
  <c r="I448"/>
  <c r="I449"/>
  <c r="I450"/>
  <c r="C3" i="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2"/>
  <c r="I21" i="2" l="1"/>
  <c r="R3" i="1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2"/>
  <c r="S68" l="1"/>
  <c r="L68"/>
  <c r="S125"/>
  <c r="L125"/>
  <c r="S56"/>
  <c r="L56"/>
  <c r="S51"/>
  <c r="L51"/>
  <c r="S148"/>
  <c r="L148"/>
  <c r="S157"/>
  <c r="L157"/>
  <c r="S50"/>
  <c r="L50"/>
  <c r="S43"/>
  <c r="L43"/>
  <c r="S44"/>
  <c r="L44"/>
  <c r="S90"/>
  <c r="L90"/>
  <c r="S290"/>
  <c r="L290"/>
  <c r="S96"/>
  <c r="L96"/>
  <c r="S134"/>
  <c r="L134"/>
  <c r="S12"/>
  <c r="L12"/>
  <c r="S135"/>
  <c r="L135"/>
  <c r="S47"/>
  <c r="L47"/>
  <c r="S236"/>
  <c r="L236"/>
  <c r="S109"/>
  <c r="L109"/>
  <c r="S27"/>
  <c r="L27"/>
  <c r="S285"/>
  <c r="L285"/>
  <c r="S31"/>
  <c r="L31"/>
  <c r="S26"/>
  <c r="L26"/>
  <c r="S30"/>
  <c r="L30"/>
  <c r="S283"/>
  <c r="L283"/>
  <c r="S247"/>
  <c r="L247"/>
  <c r="S248"/>
  <c r="L248"/>
  <c r="S28"/>
  <c r="L28"/>
  <c r="S38"/>
  <c r="L38"/>
  <c r="S34"/>
  <c r="L34"/>
  <c r="S60"/>
  <c r="L60"/>
  <c r="S86"/>
  <c r="L86"/>
  <c r="S149"/>
  <c r="L149"/>
  <c r="S137"/>
  <c r="L137"/>
  <c r="S136"/>
  <c r="L136"/>
  <c r="S300"/>
  <c r="L300"/>
  <c r="S178"/>
  <c r="L178"/>
  <c r="S111"/>
  <c r="L111"/>
  <c r="S10"/>
  <c r="L10"/>
  <c r="S53"/>
  <c r="L53"/>
  <c r="S182"/>
  <c r="L182"/>
  <c r="S180"/>
  <c r="L180"/>
  <c r="S293"/>
  <c r="L293"/>
  <c r="S61"/>
  <c r="L61"/>
  <c r="S152"/>
  <c r="L152"/>
  <c r="S160"/>
  <c r="L160"/>
  <c r="S281"/>
  <c r="L281"/>
  <c r="S186"/>
  <c r="L186"/>
  <c r="S163"/>
  <c r="L163"/>
  <c r="S174"/>
  <c r="L174"/>
  <c r="S184"/>
  <c r="L184"/>
  <c r="S185"/>
  <c r="L185"/>
  <c r="S183"/>
  <c r="L183"/>
  <c r="S181"/>
  <c r="L181"/>
  <c r="S177"/>
  <c r="L177"/>
  <c r="S305"/>
  <c r="L305"/>
  <c r="S59"/>
  <c r="L59"/>
  <c r="S288"/>
  <c r="L288"/>
  <c r="S237"/>
  <c r="L237"/>
  <c r="S241"/>
  <c r="L241"/>
  <c r="S11"/>
  <c r="L11"/>
  <c r="S42"/>
  <c r="L42"/>
  <c r="S139"/>
  <c r="L139"/>
  <c r="S147"/>
  <c r="L147"/>
  <c r="S187"/>
  <c r="L187"/>
  <c r="S72"/>
  <c r="L72"/>
  <c r="S41"/>
  <c r="L41"/>
  <c r="S106"/>
  <c r="L106"/>
  <c r="S128"/>
  <c r="L128"/>
  <c r="S52"/>
  <c r="L52"/>
  <c r="S121"/>
  <c r="L121"/>
  <c r="S116"/>
  <c r="L116"/>
  <c r="S122"/>
  <c r="L122"/>
  <c r="S120"/>
  <c r="L120"/>
  <c r="S202"/>
  <c r="L202"/>
  <c r="S263"/>
  <c r="L263"/>
  <c r="S85"/>
  <c r="L85"/>
  <c r="S229"/>
  <c r="L229"/>
  <c r="S199"/>
  <c r="L199"/>
  <c r="S249"/>
  <c r="L249"/>
  <c r="S80"/>
  <c r="L80"/>
  <c r="S102"/>
  <c r="L102"/>
  <c r="S24"/>
  <c r="L24"/>
  <c r="S63"/>
  <c r="L63"/>
  <c r="S179"/>
  <c r="L179"/>
  <c r="S103"/>
  <c r="L103"/>
  <c r="S132"/>
  <c r="L132"/>
  <c r="S226"/>
  <c r="L226"/>
  <c r="S271"/>
  <c r="L271"/>
  <c r="S158"/>
  <c r="L158"/>
  <c r="S257"/>
  <c r="L257"/>
  <c r="S260"/>
  <c r="L260"/>
  <c r="S67"/>
  <c r="L67"/>
  <c r="S228"/>
  <c r="L228"/>
  <c r="S9"/>
  <c r="L9"/>
  <c r="S65"/>
  <c r="L65"/>
  <c r="S104"/>
  <c r="L104"/>
  <c r="S66"/>
  <c r="L66"/>
  <c r="S143"/>
  <c r="L143"/>
  <c r="S73"/>
  <c r="L73"/>
  <c r="S13"/>
  <c r="L13"/>
  <c r="S87"/>
  <c r="L87"/>
  <c r="S200"/>
  <c r="L200"/>
  <c r="S55"/>
  <c r="L55"/>
  <c r="S113"/>
  <c r="L113"/>
  <c r="S201"/>
  <c r="L201"/>
  <c r="S273"/>
  <c r="L273"/>
  <c r="S242"/>
  <c r="L242"/>
  <c r="S267"/>
  <c r="L267"/>
  <c r="S274"/>
  <c r="L274"/>
  <c r="S110"/>
  <c r="L110"/>
  <c r="S57"/>
  <c r="L57"/>
  <c r="S250"/>
  <c r="L250"/>
  <c r="S46"/>
  <c r="L46"/>
  <c r="S36"/>
  <c r="L36"/>
  <c r="S75"/>
  <c r="L75"/>
  <c r="S58"/>
  <c r="L58"/>
  <c r="S6"/>
  <c r="L6"/>
  <c r="S275"/>
  <c r="L275"/>
  <c r="S251"/>
  <c r="L251"/>
  <c r="S29"/>
  <c r="L29"/>
  <c r="S82"/>
  <c r="L82"/>
  <c r="S79"/>
  <c r="L79"/>
  <c r="S74"/>
  <c r="L74"/>
  <c r="S255"/>
  <c r="L255"/>
  <c r="S22"/>
  <c r="L22"/>
  <c r="S99"/>
  <c r="L99"/>
  <c r="S62"/>
  <c r="L62"/>
  <c r="S277"/>
  <c r="L277"/>
  <c r="S208"/>
  <c r="L208"/>
  <c r="S256"/>
  <c r="L256"/>
  <c r="S3"/>
  <c r="L3"/>
  <c r="S97"/>
  <c r="L97"/>
  <c r="S98"/>
  <c r="L98"/>
  <c r="S33"/>
  <c r="L33"/>
  <c r="S7"/>
  <c r="L7"/>
  <c r="S5"/>
  <c r="L5"/>
  <c r="S159"/>
  <c r="L159"/>
  <c r="S295"/>
  <c r="L295"/>
  <c r="S107"/>
  <c r="L107"/>
  <c r="S131"/>
  <c r="L131"/>
  <c r="S48"/>
  <c r="L48"/>
  <c r="S262"/>
  <c r="L262"/>
  <c r="S144"/>
  <c r="L144"/>
  <c r="S196"/>
  <c r="L196"/>
  <c r="S154"/>
  <c r="L154"/>
  <c r="S301"/>
  <c r="L301"/>
  <c r="S150"/>
  <c r="L150"/>
  <c r="S64"/>
  <c r="L64"/>
  <c r="S124"/>
  <c r="L124"/>
  <c r="S49"/>
  <c r="L49"/>
  <c r="S216"/>
  <c r="L216"/>
  <c r="S133"/>
  <c r="L133"/>
  <c r="S156"/>
  <c r="L156"/>
  <c r="S117"/>
  <c r="L117"/>
  <c r="S239"/>
  <c r="L239"/>
  <c r="S95"/>
  <c r="L95"/>
  <c r="S294"/>
  <c r="L294"/>
  <c r="S112"/>
  <c r="L112"/>
  <c r="S291"/>
  <c r="L291"/>
  <c r="S81"/>
  <c r="L81"/>
  <c r="S173"/>
  <c r="L173"/>
  <c r="S142"/>
  <c r="L142"/>
  <c r="S17"/>
  <c r="L17"/>
  <c r="S170"/>
  <c r="L170"/>
  <c r="S188"/>
  <c r="L188"/>
  <c r="S266"/>
  <c r="L266"/>
  <c r="S244"/>
  <c r="L244"/>
  <c r="S172"/>
  <c r="L172"/>
  <c r="S115"/>
  <c r="L115"/>
  <c r="S253"/>
  <c r="L253"/>
  <c r="S254"/>
  <c r="L254"/>
  <c r="S20"/>
  <c r="L20"/>
  <c r="S14"/>
  <c r="L14"/>
  <c r="S37"/>
  <c r="L37"/>
  <c r="S272"/>
  <c r="L272"/>
  <c r="S245"/>
  <c r="L245"/>
  <c r="S93"/>
  <c r="L93"/>
  <c r="S197"/>
  <c r="L197"/>
  <c r="S70"/>
  <c r="L70"/>
  <c r="S35"/>
  <c r="L35"/>
  <c r="S32"/>
  <c r="L32"/>
  <c r="S8"/>
  <c r="L8"/>
  <c r="S77"/>
  <c r="L77"/>
  <c r="S246"/>
  <c r="L246"/>
  <c r="S40"/>
  <c r="L40"/>
  <c r="S238"/>
  <c r="L238"/>
  <c r="S191"/>
  <c r="L191"/>
  <c r="S21"/>
  <c r="L21"/>
  <c r="S225"/>
  <c r="L225"/>
  <c r="S129"/>
  <c r="L129"/>
  <c r="S167"/>
  <c r="L167"/>
  <c r="S19"/>
  <c r="L19"/>
  <c r="S287"/>
  <c r="L287"/>
  <c r="S108"/>
  <c r="L108"/>
  <c r="S190"/>
  <c r="L190"/>
  <c r="S243"/>
  <c r="L243"/>
  <c r="S54"/>
  <c r="L54"/>
  <c r="S76"/>
  <c r="L76"/>
  <c r="S4"/>
  <c r="L4"/>
  <c r="S45"/>
  <c r="L45"/>
  <c r="S71"/>
  <c r="L71"/>
  <c r="S166"/>
  <c r="L166"/>
  <c r="S176"/>
  <c r="L176"/>
  <c r="S127"/>
  <c r="L127"/>
  <c r="S162"/>
  <c r="L162"/>
  <c r="S206"/>
  <c r="L206"/>
  <c r="S204"/>
  <c r="L204"/>
  <c r="S105"/>
  <c r="L105"/>
  <c r="S151"/>
  <c r="L151"/>
  <c r="S84"/>
  <c r="L84"/>
  <c r="S207"/>
  <c r="L207"/>
  <c r="S235"/>
  <c r="L235"/>
  <c r="S153"/>
  <c r="L153"/>
  <c r="S278"/>
  <c r="L278"/>
  <c r="S23"/>
  <c r="L23"/>
  <c r="S276"/>
  <c r="L276"/>
  <c r="S286"/>
  <c r="L286"/>
  <c r="S270"/>
  <c r="L270"/>
  <c r="S303"/>
  <c r="L303"/>
  <c r="S258"/>
  <c r="L258"/>
  <c r="S292"/>
  <c r="L292"/>
  <c r="S289"/>
  <c r="L289"/>
  <c r="S296"/>
  <c r="L296"/>
  <c r="S297"/>
  <c r="L297"/>
  <c r="S299"/>
  <c r="L299"/>
  <c r="S282"/>
  <c r="L282"/>
  <c r="S118"/>
  <c r="L118"/>
  <c r="S265"/>
  <c r="L265"/>
  <c r="S269"/>
  <c r="L269"/>
  <c r="S268"/>
  <c r="L268"/>
  <c r="S234"/>
  <c r="L234"/>
  <c r="S232"/>
  <c r="L232"/>
  <c r="S279"/>
  <c r="L279"/>
  <c r="S280"/>
  <c r="L280"/>
  <c r="S119"/>
  <c r="L119"/>
  <c r="S264"/>
  <c r="L264"/>
  <c r="S114"/>
  <c r="L114"/>
  <c r="S252"/>
  <c r="L252"/>
  <c r="S261"/>
  <c r="L261"/>
  <c r="S155"/>
  <c r="L155"/>
  <c r="S219"/>
  <c r="L219"/>
  <c r="S203"/>
  <c r="L203"/>
  <c r="S195"/>
  <c r="L195"/>
  <c r="S304"/>
  <c r="L304"/>
  <c r="S302"/>
  <c r="L302"/>
  <c r="S227"/>
  <c r="L227"/>
  <c r="S161"/>
  <c r="L161"/>
  <c r="S198"/>
  <c r="L198"/>
  <c r="S298"/>
  <c r="L298"/>
  <c r="S138"/>
  <c r="L138"/>
  <c r="S169"/>
  <c r="L169"/>
  <c r="S145"/>
  <c r="L145"/>
  <c r="S233"/>
  <c r="L233"/>
  <c r="S194"/>
  <c r="L194"/>
  <c r="S39"/>
  <c r="L39"/>
  <c r="S69"/>
  <c r="L69"/>
  <c r="S189"/>
  <c r="L189"/>
  <c r="S123"/>
  <c r="L123"/>
  <c r="S205"/>
  <c r="L205"/>
  <c r="S89"/>
  <c r="L89"/>
  <c r="S210"/>
  <c r="L210"/>
  <c r="S83"/>
  <c r="L83"/>
  <c r="S171"/>
  <c r="L171"/>
  <c r="S164"/>
  <c r="L164"/>
  <c r="S25"/>
  <c r="L25"/>
  <c r="S78"/>
  <c r="L78"/>
  <c r="S222"/>
  <c r="L222"/>
  <c r="S165"/>
  <c r="L165"/>
  <c r="S15"/>
  <c r="L15"/>
  <c r="S284"/>
  <c r="L284"/>
  <c r="S92"/>
  <c r="L92"/>
  <c r="S223"/>
  <c r="L223"/>
  <c r="S224"/>
  <c r="L224"/>
  <c r="S211"/>
  <c r="L211"/>
  <c r="S126"/>
  <c r="L126"/>
  <c r="S215"/>
  <c r="L215"/>
  <c r="S130"/>
  <c r="L130"/>
  <c r="S175"/>
  <c r="L175"/>
  <c r="S91"/>
  <c r="L91"/>
  <c r="S94"/>
  <c r="L94"/>
  <c r="S101"/>
  <c r="L101"/>
  <c r="S231"/>
  <c r="L231"/>
  <c r="S217"/>
  <c r="L217"/>
  <c r="S220"/>
  <c r="L220"/>
  <c r="S230"/>
  <c r="L230"/>
  <c r="S218"/>
  <c r="L218"/>
  <c r="S168"/>
  <c r="L168"/>
  <c r="S221"/>
  <c r="L221"/>
  <c r="S209"/>
  <c r="L209"/>
  <c r="S213"/>
  <c r="L213"/>
  <c r="S2"/>
  <c r="L2"/>
  <c r="S18"/>
  <c r="L18"/>
  <c r="S259"/>
  <c r="L259"/>
  <c r="S146"/>
  <c r="L146"/>
  <c r="S192"/>
  <c r="L192"/>
  <c r="S212"/>
  <c r="L212"/>
  <c r="S88"/>
  <c r="L88"/>
  <c r="S100"/>
  <c r="L100"/>
  <c r="S214"/>
  <c r="L214"/>
  <c r="S240"/>
  <c r="L240"/>
  <c r="S141"/>
  <c r="L141"/>
  <c r="S193"/>
  <c r="L193"/>
  <c r="S16"/>
  <c r="L16"/>
  <c r="S140"/>
  <c r="L140"/>
</calcChain>
</file>

<file path=xl/sharedStrings.xml><?xml version="1.0" encoding="utf-8"?>
<sst xmlns="http://schemas.openxmlformats.org/spreadsheetml/2006/main" count="4639" uniqueCount="1427">
  <si>
    <t>RANGO</t>
  </si>
  <si>
    <t>APELLIDO</t>
  </si>
  <si>
    <t>NOMBRE</t>
  </si>
  <si>
    <t>CEDULA</t>
  </si>
  <si>
    <t>CARGO</t>
  </si>
  <si>
    <t>INT.</t>
  </si>
  <si>
    <t>LOCALIDAD</t>
  </si>
  <si>
    <t>SUELDO</t>
  </si>
  <si>
    <t>INSENTIVO POR RIESGO</t>
  </si>
  <si>
    <t>TOTAL SUELDO POR INSENTIVO POR RIESGO</t>
  </si>
  <si>
    <t>ARS-HUMANO</t>
  </si>
  <si>
    <t>ENFER. CAT.</t>
  </si>
  <si>
    <t>SENASA COMPLE</t>
  </si>
  <si>
    <t>OTROS DESC.</t>
  </si>
  <si>
    <t>ARS-SENASA 3.04%</t>
  </si>
  <si>
    <t>TOTAL DESC</t>
  </si>
  <si>
    <t>SUEL.NE</t>
  </si>
  <si>
    <t>SEXO</t>
  </si>
  <si>
    <t>IGUALADO</t>
  </si>
  <si>
    <t>RONDON MORILLO</t>
  </si>
  <si>
    <t>HUGO DE JS.</t>
  </si>
  <si>
    <t>001-0024300-5</t>
  </si>
  <si>
    <t>INSTRUCTOR (A) EXTERNO</t>
  </si>
  <si>
    <t>CESAC</t>
  </si>
  <si>
    <t>ESCUELA DE SEG. DE LA AV. CIV.</t>
  </si>
  <si>
    <t>M</t>
  </si>
  <si>
    <t>GONZALEZ CURIEL</t>
  </si>
  <si>
    <t>MARTIN VICENTE DE J</t>
  </si>
  <si>
    <t>001-0061967-5</t>
  </si>
  <si>
    <t>SERVICIO DE SEGURIDAD AEROPORTUARIA</t>
  </si>
  <si>
    <t>DIRECCION JURIDICA, CESAC</t>
  </si>
  <si>
    <t>VARGAS PAYAMPS</t>
  </si>
  <si>
    <t>RAFAEL REYNALDO</t>
  </si>
  <si>
    <t>001-0098877-3</t>
  </si>
  <si>
    <t>MECANICO AUTOMOTRIZ</t>
  </si>
  <si>
    <t>SUB-DIRECCION DE TRANSPORTACION</t>
  </si>
  <si>
    <t>PERDOMO ALMANZAR</t>
  </si>
  <si>
    <t>JEANNETTE DELOS MIL.</t>
  </si>
  <si>
    <t>001-0210836-2</t>
  </si>
  <si>
    <t>F</t>
  </si>
  <si>
    <t>ROBLES MARTINEZ</t>
  </si>
  <si>
    <t>JUBELKIS ROSARIO</t>
  </si>
  <si>
    <t>001-0247015-0</t>
  </si>
  <si>
    <t>CONSERJE</t>
  </si>
  <si>
    <t>AEROP. INT. DE LAS AMERICAS</t>
  </si>
  <si>
    <t>BRITO CAMILO</t>
  </si>
  <si>
    <t>LUZ DIVINA</t>
  </si>
  <si>
    <t>001-0264294-9</t>
  </si>
  <si>
    <t>ENC. DIV. DE CONSERJERIA</t>
  </si>
  <si>
    <t>DIVISION DE CONSERJERIA</t>
  </si>
  <si>
    <t>MONTERO MONTERO</t>
  </si>
  <si>
    <t>MARTIN</t>
  </si>
  <si>
    <t>001-0283359-7</t>
  </si>
  <si>
    <t>TÉCNICO EN PROGRAMACIÓN</t>
  </si>
  <si>
    <t>DIRECC. DE TEC. DE LA INF.COM.</t>
  </si>
  <si>
    <t>DE LEON NAVARRO</t>
  </si>
  <si>
    <t>RAFAELA DE LOS A.</t>
  </si>
  <si>
    <t>001-0336209-1</t>
  </si>
  <si>
    <t>PROTOCOLO NIVEL 1</t>
  </si>
  <si>
    <t>DIRECCION DE RELACIONES PUBLICAS</t>
  </si>
  <si>
    <t>COLON CABRERA</t>
  </si>
  <si>
    <t>TERESA MARIA</t>
  </si>
  <si>
    <t>001-0355609-8</t>
  </si>
  <si>
    <t>UNIDAD DE COCINA</t>
  </si>
  <si>
    <t>PEÑA LUCIANO</t>
  </si>
  <si>
    <t>RAFAEL</t>
  </si>
  <si>
    <t>001-0323559-4</t>
  </si>
  <si>
    <t>ROSARIO CORREA</t>
  </si>
  <si>
    <t>JORGE LUIS</t>
  </si>
  <si>
    <t>001-0438843-4</t>
  </si>
  <si>
    <t>IGUALADA</t>
  </si>
  <si>
    <t>MORROBEL JOSE</t>
  </si>
  <si>
    <t>MARIA ESTHER</t>
  </si>
  <si>
    <t>138-0003990-4</t>
  </si>
  <si>
    <t>COCINERO (A)</t>
  </si>
  <si>
    <t>AEROP. INT. PUNTA CANA</t>
  </si>
  <si>
    <t>GONZALEZ VALERIO</t>
  </si>
  <si>
    <t>GRISELDA</t>
  </si>
  <si>
    <t>001-0633484-0</t>
  </si>
  <si>
    <t>ENC. SECC. DE EVALUCION</t>
  </si>
  <si>
    <t>DIRECC. PLANIFICACION Y DESARROLLO</t>
  </si>
  <si>
    <t>GONZALEZ PEREIRA</t>
  </si>
  <si>
    <t>FAUSTO</t>
  </si>
  <si>
    <t>001-0643271-9</t>
  </si>
  <si>
    <t>ENC. SECC. DEL PANTRY</t>
  </si>
  <si>
    <t>DIRECCION GENERAL</t>
  </si>
  <si>
    <t>RAMIREZ HERNANDEZ</t>
  </si>
  <si>
    <t>FRANCISCO CANDELARIO</t>
  </si>
  <si>
    <t>001-0656656-5</t>
  </si>
  <si>
    <t>PIMENTEL JIMENEZ</t>
  </si>
  <si>
    <t>HILDA CRISTINA E.</t>
  </si>
  <si>
    <t>001-0741538-2</t>
  </si>
  <si>
    <t>CAMARERO NIVEL 1</t>
  </si>
  <si>
    <t>PEREZ MEDRANO</t>
  </si>
  <si>
    <t>MERCEDES M.</t>
  </si>
  <si>
    <t>001-0744988-6</t>
  </si>
  <si>
    <t>MORENO OZORIA</t>
  </si>
  <si>
    <t>FAUSTO MANUEL</t>
  </si>
  <si>
    <t>001-0830304-1</t>
  </si>
  <si>
    <t>DE LA CRUZ HENRRIQUEZ</t>
  </si>
  <si>
    <t>CATALINA</t>
  </si>
  <si>
    <t>001-0840892-3</t>
  </si>
  <si>
    <t>TAVAREZ SANCHEZ</t>
  </si>
  <si>
    <t>JUANA M.</t>
  </si>
  <si>
    <t>001-0927861-4</t>
  </si>
  <si>
    <t>ENC. RECIBO Y DESPACHO LAVAND.</t>
  </si>
  <si>
    <t>LAVANDERIA EDIFICIO PRINCIPAL</t>
  </si>
  <si>
    <t>SOTO BAEZ</t>
  </si>
  <si>
    <t>JOVANNY</t>
  </si>
  <si>
    <t>001-1029408-9</t>
  </si>
  <si>
    <t>SANTANA</t>
  </si>
  <si>
    <t>BELKIS</t>
  </si>
  <si>
    <t>001-1034110-4</t>
  </si>
  <si>
    <t>DE LOS SANTOS CALZADO</t>
  </si>
  <si>
    <t>VIRGILIA</t>
  </si>
  <si>
    <t>001-1161450-9</t>
  </si>
  <si>
    <t>AUXILIAR DE EMPAQUE</t>
  </si>
  <si>
    <t>BACILIO VENTURA</t>
  </si>
  <si>
    <t>LUIS ERNESTO</t>
  </si>
  <si>
    <t>001-1219232-3</t>
  </si>
  <si>
    <t>TÉCNICO EN REPARACIÓN DE EQUIPOS ELECTRÓNICOS</t>
  </si>
  <si>
    <t>GERMOSEN RAMIREZ</t>
  </si>
  <si>
    <t>MARCOS B.</t>
  </si>
  <si>
    <t>001-0256400-2</t>
  </si>
  <si>
    <t>AUXILIAR DE SOPORTE TÉCNICO</t>
  </si>
  <si>
    <t>ESPINAL ESPINAL DE REY</t>
  </si>
  <si>
    <t>ANGELA</t>
  </si>
  <si>
    <t>001-1262730-2</t>
  </si>
  <si>
    <t>ENC. DIV. DE INFORMATICA</t>
  </si>
  <si>
    <t>RODRIGUEZ</t>
  </si>
  <si>
    <t>VICENTE</t>
  </si>
  <si>
    <t>001-1382005-4</t>
  </si>
  <si>
    <t>CASTILLO SEVERINO</t>
  </si>
  <si>
    <t>GERTRUDIS</t>
  </si>
  <si>
    <t>001-1457139-1</t>
  </si>
  <si>
    <t>DIRECCION MEDICA</t>
  </si>
  <si>
    <t>RAMIREZ CASTILLO</t>
  </si>
  <si>
    <t>MARIA TERESA</t>
  </si>
  <si>
    <t>001-1485910-1</t>
  </si>
  <si>
    <t>AYUDANTE DE COCINA DEL COMEDOR SEDE PRINCIPAL</t>
  </si>
  <si>
    <t>PAYANO DEL ROSARIO</t>
  </si>
  <si>
    <t>MARISOL</t>
  </si>
  <si>
    <t>001-1500230-5</t>
  </si>
  <si>
    <t>DIGITADORA</t>
  </si>
  <si>
    <t>SANTANA MENDEZ</t>
  </si>
  <si>
    <t>SANTA LEONARDA</t>
  </si>
  <si>
    <t>001-1513720-0</t>
  </si>
  <si>
    <t>ENCARNACION MORILLO</t>
  </si>
  <si>
    <t>TERESA</t>
  </si>
  <si>
    <t>001-1549591-3</t>
  </si>
  <si>
    <t>DE LA ROSA ANGOMAS</t>
  </si>
  <si>
    <t>SANTA RAYSA</t>
  </si>
  <si>
    <t>001-1551622-1</t>
  </si>
  <si>
    <t>VARGAS VALDEZ</t>
  </si>
  <si>
    <t>FLORENCIA MARIELA</t>
  </si>
  <si>
    <t>225-0066322-8</t>
  </si>
  <si>
    <t xml:space="preserve">ENC. DIVISION DE REDES </t>
  </si>
  <si>
    <t>JAINA GONZALEZ</t>
  </si>
  <si>
    <t>JOSELIN</t>
  </si>
  <si>
    <t>097-0017285-2</t>
  </si>
  <si>
    <t>AEROP. INT. PUERTO PLATA</t>
  </si>
  <si>
    <t>LANTIGUA GARCIA</t>
  </si>
  <si>
    <t>HECTOR GUADALUPE</t>
  </si>
  <si>
    <t>001-0482711-8</t>
  </si>
  <si>
    <t>ASESOR LEGAL NIVEL 1</t>
  </si>
  <si>
    <t>ALMANZAR BAUTISTA</t>
  </si>
  <si>
    <t>CRISTIAN ANDERSON</t>
  </si>
  <si>
    <t>001-1681816-2</t>
  </si>
  <si>
    <t>REYES SANCHEZ</t>
  </si>
  <si>
    <t>RAFAELINA</t>
  </si>
  <si>
    <t>223-0057166-2</t>
  </si>
  <si>
    <t>CASTILLO TRINIDAD</t>
  </si>
  <si>
    <t>HEIDY GISELL</t>
  </si>
  <si>
    <t>402-3645581-8</t>
  </si>
  <si>
    <t>AUXILIAR DE PROTOCOLO</t>
  </si>
  <si>
    <t>REYES MONTAÑO</t>
  </si>
  <si>
    <t>EUSEBIA</t>
  </si>
  <si>
    <t>001-1109603-8</t>
  </si>
  <si>
    <t>CAMARERA</t>
  </si>
  <si>
    <t>DIRECCION DISCIPLINARIA, CESAC</t>
  </si>
  <si>
    <t>SENCION CORNIEL</t>
  </si>
  <si>
    <t>CARLOS MANUEL</t>
  </si>
  <si>
    <t>026-0142712-9</t>
  </si>
  <si>
    <t>DE LEON COLON</t>
  </si>
  <si>
    <t>JUAN CARLOS</t>
  </si>
  <si>
    <t>001-1634373-2</t>
  </si>
  <si>
    <t>SANTOS RODRIGUEZ</t>
  </si>
  <si>
    <t>RICARDO G. DE LOS</t>
  </si>
  <si>
    <t>001-1648553-3</t>
  </si>
  <si>
    <t>VOCALISTA</t>
  </si>
  <si>
    <t>ALCANTARA CONSORO</t>
  </si>
  <si>
    <t>ANDREA</t>
  </si>
  <si>
    <t>001-1662417-2</t>
  </si>
  <si>
    <t>LANTIGUA HERRERA</t>
  </si>
  <si>
    <t>MERCEDES</t>
  </si>
  <si>
    <t>001-0634064-9</t>
  </si>
  <si>
    <t>ARIAS CHALAS</t>
  </si>
  <si>
    <t>DARIO</t>
  </si>
  <si>
    <t>001-1667556-2</t>
  </si>
  <si>
    <t>AYUDANTE DE COCINA NIVEL 1</t>
  </si>
  <si>
    <t>MONTAS MIRABAL</t>
  </si>
  <si>
    <t>AWILDA</t>
  </si>
  <si>
    <t>225-0079575-6</t>
  </si>
  <si>
    <t>AUXILIAR DEPARTAMENTO DE PRUEBA DE DOPAJES</t>
  </si>
  <si>
    <t>VILLANUEVA HENRIQUEZ</t>
  </si>
  <si>
    <t>DAVID ENOC</t>
  </si>
  <si>
    <t>025-0031139-0</t>
  </si>
  <si>
    <t>PEREZ REYES</t>
  </si>
  <si>
    <t>JOEL ENRIQUE</t>
  </si>
  <si>
    <t>226-0017092-6</t>
  </si>
  <si>
    <t>ENC. SECC. DE SUMINISTRO DE ALMACEN</t>
  </si>
  <si>
    <t>DIVISION DE ABASTECIMIENTO</t>
  </si>
  <si>
    <t>ROA DIAZ</t>
  </si>
  <si>
    <t>RAMONA MARIA</t>
  </si>
  <si>
    <t>001-1492977-1</t>
  </si>
  <si>
    <t>MARTE SANTOS</t>
  </si>
  <si>
    <t>WILFREDO</t>
  </si>
  <si>
    <t>001-0603528-0</t>
  </si>
  <si>
    <t>HERRERA SOSA</t>
  </si>
  <si>
    <t>GENDRIS</t>
  </si>
  <si>
    <t>001-1668732-8</t>
  </si>
  <si>
    <t>PLANCHADOR</t>
  </si>
  <si>
    <t>CAMILO ORTEGA</t>
  </si>
  <si>
    <t>ALCIDES ANT.</t>
  </si>
  <si>
    <t>001-1758760-0</t>
  </si>
  <si>
    <t>RODRIGUEZ PINEDA</t>
  </si>
  <si>
    <t>JOEL</t>
  </si>
  <si>
    <t>001-1681848-5</t>
  </si>
  <si>
    <t>CRUZ MERCEDES</t>
  </si>
  <si>
    <t>MARIA ANTONIA</t>
  </si>
  <si>
    <t>001-1866034-9</t>
  </si>
  <si>
    <t>ENC. SECC. ADMINISTRATIVA</t>
  </si>
  <si>
    <t>GUEVARA</t>
  </si>
  <si>
    <t>GENESIS</t>
  </si>
  <si>
    <t>001-1933562-8</t>
  </si>
  <si>
    <t>AEROP. DOM. ARROYO BARRIL</t>
  </si>
  <si>
    <t>ROSARIO FRANCO</t>
  </si>
  <si>
    <t>MANUEL</t>
  </si>
  <si>
    <t>002-0046895-7</t>
  </si>
  <si>
    <t>DESABOLLADOR</t>
  </si>
  <si>
    <t>DIAZ SOLER</t>
  </si>
  <si>
    <t>HECTOR ANTONIO</t>
  </si>
  <si>
    <t>011-0023021-6</t>
  </si>
  <si>
    <t>AUXILIAR DE MECANICA AUTOMOTRIZ</t>
  </si>
  <si>
    <t>DE LOS SANTOS FAMILIA</t>
  </si>
  <si>
    <t>ANA D.</t>
  </si>
  <si>
    <t>011-0038763-6</t>
  </si>
  <si>
    <t>DIV.REGI.SECC.DE SEGUIM.RRHH</t>
  </si>
  <si>
    <t>SEGURA SEGURA</t>
  </si>
  <si>
    <t>DENNY YAHAIRA</t>
  </si>
  <si>
    <t>018-0035425-8</t>
  </si>
  <si>
    <t>AEROPUERTO DE BARAHONA</t>
  </si>
  <si>
    <t>ESPINOSA SEGURA</t>
  </si>
  <si>
    <t>018-0039900-6</t>
  </si>
  <si>
    <t>MEDRANO PEÑA</t>
  </si>
  <si>
    <t>AMADO EUGENIO</t>
  </si>
  <si>
    <t>020-0008139-4</t>
  </si>
  <si>
    <t>LAVADOR DE VEHICULOS</t>
  </si>
  <si>
    <t>PEGUERO BERROA</t>
  </si>
  <si>
    <t>CRISTINO</t>
  </si>
  <si>
    <t>023-0087683-2</t>
  </si>
  <si>
    <t>ENCARGADO DE LA DIVISION DE COCINA</t>
  </si>
  <si>
    <t>JOSE FERNANDO</t>
  </si>
  <si>
    <t>001-0531494-2</t>
  </si>
  <si>
    <t>MENDOZA</t>
  </si>
  <si>
    <t>JAKI FRANCISCO</t>
  </si>
  <si>
    <t>001-0515231-8</t>
  </si>
  <si>
    <t>PINTOR</t>
  </si>
  <si>
    <t>SUB-DIRECCION DE INGENERIA</t>
  </si>
  <si>
    <t>QUEZADA GOMEZ</t>
  </si>
  <si>
    <t>AMARY</t>
  </si>
  <si>
    <t>023-0140589-6</t>
  </si>
  <si>
    <t>DE LA CRUZ VENTURA</t>
  </si>
  <si>
    <t>YOKASTA</t>
  </si>
  <si>
    <t>025-0040033-4</t>
  </si>
  <si>
    <t>AEROP. INT. LA ROMANA</t>
  </si>
  <si>
    <t>ARACENA SOUFRONT</t>
  </si>
  <si>
    <t>LUIS M.</t>
  </si>
  <si>
    <t>026-0136942-0</t>
  </si>
  <si>
    <t>ENC. SECCION ANTIDOPING</t>
  </si>
  <si>
    <t>GONZALEZ GOMEZ</t>
  </si>
  <si>
    <t>ZULEIKA</t>
  </si>
  <si>
    <t>031-0491482-9</t>
  </si>
  <si>
    <t>AUX. SECC. DE FISCALIZACION</t>
  </si>
  <si>
    <t>AEROP. INT. CIBAO, SANTIAGO</t>
  </si>
  <si>
    <t>OLIVO GONZALEZ</t>
  </si>
  <si>
    <t>KEYRY STEFFANY</t>
  </si>
  <si>
    <t>223-0047871-0</t>
  </si>
  <si>
    <t>AUXILIAR DE ENFERMERIA</t>
  </si>
  <si>
    <t>ANDERSON TAVAREZ</t>
  </si>
  <si>
    <t>037-0040790-5</t>
  </si>
  <si>
    <t>CHOFER NIVEL 2 (VEHICULOS LIVIANOS)</t>
  </si>
  <si>
    <t>COLON SOSA</t>
  </si>
  <si>
    <t>JOSE MIGUEL</t>
  </si>
  <si>
    <t>037-0099564-4</t>
  </si>
  <si>
    <t>GARCIA CONCE</t>
  </si>
  <si>
    <t>YOVANY</t>
  </si>
  <si>
    <t>049-0050195-0</t>
  </si>
  <si>
    <t>AUXILIAR DE LAVADO</t>
  </si>
  <si>
    <t>GARCIA PONCE</t>
  </si>
  <si>
    <t>HENRY</t>
  </si>
  <si>
    <t>049-0059041-7</t>
  </si>
  <si>
    <t>PAULINO SANTIAGO</t>
  </si>
  <si>
    <t>FABIA DEL CARMEN</t>
  </si>
  <si>
    <t>054-0077475-7</t>
  </si>
  <si>
    <t>UREÑA PAULINO</t>
  </si>
  <si>
    <t>MARCIA L.</t>
  </si>
  <si>
    <t>054-0085928-5</t>
  </si>
  <si>
    <t>ROSARIO JIMENEZ</t>
  </si>
  <si>
    <t>MARCIA V.</t>
  </si>
  <si>
    <t>054-0086960-7</t>
  </si>
  <si>
    <t>AUX. SUB-DIRECCION DE DOPAJE</t>
  </si>
  <si>
    <t>DE LOS ANGELES DESCHAMPS</t>
  </si>
  <si>
    <t>HEIDY MIGUELINA</t>
  </si>
  <si>
    <t>056-0147597-2</t>
  </si>
  <si>
    <t>CAMACHO</t>
  </si>
  <si>
    <t>ALTAGRACIA</t>
  </si>
  <si>
    <t>060-0003580-5</t>
  </si>
  <si>
    <t>FERMIN</t>
  </si>
  <si>
    <t>LUZ MARIA</t>
  </si>
  <si>
    <t>065-0017770-1</t>
  </si>
  <si>
    <t>VASQUEZ</t>
  </si>
  <si>
    <t>ISABEL</t>
  </si>
  <si>
    <t>065-0017962-4</t>
  </si>
  <si>
    <t>DRULLARD FERMIN</t>
  </si>
  <si>
    <t>065-0026710-6</t>
  </si>
  <si>
    <t>LUCIANO</t>
  </si>
  <si>
    <t>066-0007702-5</t>
  </si>
  <si>
    <t>AUXILIAR DE COCINA EN EL COMEDOR PARA MILITARES</t>
  </si>
  <si>
    <t>AEROP. INT. SAMANA (CATEY)</t>
  </si>
  <si>
    <t>CUEVAS DE LOS SANTOS</t>
  </si>
  <si>
    <t>JOSE MANUEL</t>
  </si>
  <si>
    <t>066-0019934-0</t>
  </si>
  <si>
    <t>BARBERO</t>
  </si>
  <si>
    <t>PEGUERO REYES</t>
  </si>
  <si>
    <t>LUCIA</t>
  </si>
  <si>
    <t>068-0002187-2</t>
  </si>
  <si>
    <t>CANARIO FERRERA</t>
  </si>
  <si>
    <t>DEUANNI</t>
  </si>
  <si>
    <t>076-0016665-1</t>
  </si>
  <si>
    <t>DE ASIS MUÑOZ</t>
  </si>
  <si>
    <t>REINA MARGARITA</t>
  </si>
  <si>
    <t>095-0008463-8</t>
  </si>
  <si>
    <t>CABRERA ALMONTE</t>
  </si>
  <si>
    <t>NELSA</t>
  </si>
  <si>
    <t>097-0014545-2</t>
  </si>
  <si>
    <t>ADA FRANCISCO</t>
  </si>
  <si>
    <t>NOELIA</t>
  </si>
  <si>
    <t>097-0022864-7</t>
  </si>
  <si>
    <t>AUX. SECC. INTELIGENCIA</t>
  </si>
  <si>
    <t>REYES SOSA</t>
  </si>
  <si>
    <t>BENITA</t>
  </si>
  <si>
    <t>225-0031692-6</t>
  </si>
  <si>
    <t>ROJAS</t>
  </si>
  <si>
    <t>EDUARDO ALEJANDRO</t>
  </si>
  <si>
    <t>097-0028508-4</t>
  </si>
  <si>
    <t>OPERADOR DE RADIO</t>
  </si>
  <si>
    <t>CEBALLOS MARTINEZ</t>
  </si>
  <si>
    <t>VICTOR MANUEL</t>
  </si>
  <si>
    <t>223-0098595-3</t>
  </si>
  <si>
    <t>ELECTRICISTA</t>
  </si>
  <si>
    <t>ROA RODRIGUEZ</t>
  </si>
  <si>
    <t>RUTH ESTHER</t>
  </si>
  <si>
    <t>223-0159787-2</t>
  </si>
  <si>
    <t>ENC. SECC. DE FISCALIZACION</t>
  </si>
  <si>
    <t>DE LA ROSA HERNANDEZ</t>
  </si>
  <si>
    <t>RAMONA</t>
  </si>
  <si>
    <t>001-0634022-7</t>
  </si>
  <si>
    <t>MAÑON RUIZ</t>
  </si>
  <si>
    <t>MIGUEL EDMUNDO</t>
  </si>
  <si>
    <t>010-0101527-8</t>
  </si>
  <si>
    <t>FOTOGRAFO</t>
  </si>
  <si>
    <t>INOA OTERO</t>
  </si>
  <si>
    <t>MIGUEL ANTONIO</t>
  </si>
  <si>
    <t>223-0015835-3</t>
  </si>
  <si>
    <t>EBANISTA</t>
  </si>
  <si>
    <t>PORTORREAL CESAR</t>
  </si>
  <si>
    <t>ANGELICA</t>
  </si>
  <si>
    <t>223-0046678-0</t>
  </si>
  <si>
    <t>SOPORTE TECNICO</t>
  </si>
  <si>
    <t>BERSON</t>
  </si>
  <si>
    <t>DIGNORIG MARIBEL</t>
  </si>
  <si>
    <t>223-0071699-4</t>
  </si>
  <si>
    <t>AUXILIAR DE CAMARERO</t>
  </si>
  <si>
    <t>MENDEZ RIVERA</t>
  </si>
  <si>
    <t>LLALY</t>
  </si>
  <si>
    <t>223-0109094-4</t>
  </si>
  <si>
    <t>TORRES SOSA</t>
  </si>
  <si>
    <t>223-0137392-8</t>
  </si>
  <si>
    <t>TECNICO EN REFRIGERACION AUTOMOTRIZ</t>
  </si>
  <si>
    <t>NOVAS ROJAS</t>
  </si>
  <si>
    <t>ROSANGELA</t>
  </si>
  <si>
    <t>225-0058714-6</t>
  </si>
  <si>
    <t>MEDICO DE SERV. SEDE PRINCIPAL</t>
  </si>
  <si>
    <t>OZUNA PINALES</t>
  </si>
  <si>
    <t>VIDAL</t>
  </si>
  <si>
    <t>226-0004979-9</t>
  </si>
  <si>
    <t>PEÑA OVALLE</t>
  </si>
  <si>
    <t>DONI ANTONIO</t>
  </si>
  <si>
    <t>226-0012687-8</t>
  </si>
  <si>
    <t>FAMILIA SANTANA</t>
  </si>
  <si>
    <t>ANA LUISA</t>
  </si>
  <si>
    <t>227-0001129-3</t>
  </si>
  <si>
    <t>AUXILIAR DIV. ADMINISTRATIVA</t>
  </si>
  <si>
    <t>DIRECCION ADMINISTRATIVA</t>
  </si>
  <si>
    <t>DE LA ROSA CABREJA</t>
  </si>
  <si>
    <t>JHON MANUEL</t>
  </si>
  <si>
    <t>402-1479821-3</t>
  </si>
  <si>
    <t>ENC. SECC. DE CAPACITACION EXTRACURRILARES</t>
  </si>
  <si>
    <t>DIRECCION DE RECURSOS HUMANOS</t>
  </si>
  <si>
    <t>SANTANA CUEVAS</t>
  </si>
  <si>
    <t>ALBA CELIS</t>
  </si>
  <si>
    <t>078-0011248-9</t>
  </si>
  <si>
    <t>AUXILIAR DIV. DE ARCHIVO Y DESPACHO</t>
  </si>
  <si>
    <t>MEJIA LLUBERES</t>
  </si>
  <si>
    <t>LAURA L.</t>
  </si>
  <si>
    <t>402-2137600-3</t>
  </si>
  <si>
    <t>ENC. DIV. EVALU. SATIF. DEL CLIENTE</t>
  </si>
  <si>
    <t>PEÑA ESCAÑO</t>
  </si>
  <si>
    <t>DIONELA</t>
  </si>
  <si>
    <t>402-2172814-6</t>
  </si>
  <si>
    <t>ENC. SECC. DE ARCHIVO</t>
  </si>
  <si>
    <t>DIRECCION DE INTELIGENCIA</t>
  </si>
  <si>
    <t>PEREZ MATOS</t>
  </si>
  <si>
    <t>ADANNYS</t>
  </si>
  <si>
    <t>402-2240895-3</t>
  </si>
  <si>
    <t>AEROP. INT. JOAQUIN BALAGUER</t>
  </si>
  <si>
    <t>GARCIA CASTRO</t>
  </si>
  <si>
    <t>FRAN EMILIO</t>
  </si>
  <si>
    <t>402-2243873-7</t>
  </si>
  <si>
    <t>MERCEDES SALDAÑA</t>
  </si>
  <si>
    <t>KELVIN CAMILO</t>
  </si>
  <si>
    <t>402-2375911-5</t>
  </si>
  <si>
    <t>DIRECC. TEC. DE INFORMACION Y COM</t>
  </si>
  <si>
    <t>SIME RIVAS</t>
  </si>
  <si>
    <t>JAIRO</t>
  </si>
  <si>
    <t>402-2379377-5</t>
  </si>
  <si>
    <t>MATEO SANTANA</t>
  </si>
  <si>
    <t>MARCO ANTONIO</t>
  </si>
  <si>
    <t>402-2829121-3</t>
  </si>
  <si>
    <t>REYES REYES</t>
  </si>
  <si>
    <t>ENRIQUE</t>
  </si>
  <si>
    <t>001-0319834-7</t>
  </si>
  <si>
    <t>SANTO SUERO</t>
  </si>
  <si>
    <t>CLARIDANIA</t>
  </si>
  <si>
    <t>017-0016160-5</t>
  </si>
  <si>
    <t>BILLINI GONZALEZ</t>
  </si>
  <si>
    <t>AMBAR MARIA</t>
  </si>
  <si>
    <t>402-3846923-9</t>
  </si>
  <si>
    <t>AUXILIAR</t>
  </si>
  <si>
    <t>ALCALA ADON</t>
  </si>
  <si>
    <t>PEDRO</t>
  </si>
  <si>
    <t>001-0358214-4</t>
  </si>
  <si>
    <t>AUXILIAR DE JARDINERIA</t>
  </si>
  <si>
    <t>SANTOS TORIBIO</t>
  </si>
  <si>
    <t>LUIS ALBERTO</t>
  </si>
  <si>
    <t>223-0019786-4</t>
  </si>
  <si>
    <t>CORDONES DE LA ROSA</t>
  </si>
  <si>
    <t>LUIS MANUEL</t>
  </si>
  <si>
    <t>402-3453314-5</t>
  </si>
  <si>
    <t>LUNA RAMIREZ</t>
  </si>
  <si>
    <t>SANTIAGO</t>
  </si>
  <si>
    <t>402-4095853-4</t>
  </si>
  <si>
    <t>PEÑA</t>
  </si>
  <si>
    <t>MARISELA</t>
  </si>
  <si>
    <t>001-1323394-4</t>
  </si>
  <si>
    <t>HIDALGO ABREU</t>
  </si>
  <si>
    <t>LIZ MARIE</t>
  </si>
  <si>
    <t>402-1451268-9</t>
  </si>
  <si>
    <t>ENC. SECC. PLAN COMUNICACIONAL</t>
  </si>
  <si>
    <t>TEJEDA UBEN</t>
  </si>
  <si>
    <t>003-0097698-2</t>
  </si>
  <si>
    <t>PEREZ ARIAS</t>
  </si>
  <si>
    <t>LEANDRA ARGENTINA</t>
  </si>
  <si>
    <t>402-2231680-0</t>
  </si>
  <si>
    <t>MORENO ALCANTARA</t>
  </si>
  <si>
    <t>MARI</t>
  </si>
  <si>
    <t>001-1473727-3</t>
  </si>
  <si>
    <t>SEGURA MEDINA</t>
  </si>
  <si>
    <t>ANA MARIA</t>
  </si>
  <si>
    <t>223-0093111-4</t>
  </si>
  <si>
    <t>AUXILIAR SECC. DE COMPRA</t>
  </si>
  <si>
    <t>DIRECC. ADMINISTRATIVA, CESAC</t>
  </si>
  <si>
    <t>MEJIA MORENO</t>
  </si>
  <si>
    <t>ALBERTO LUIS</t>
  </si>
  <si>
    <t>227-0004531-7</t>
  </si>
  <si>
    <t>MEJIA DEL ROSARIO</t>
  </si>
  <si>
    <t>ALEJANDRO JAVIER</t>
  </si>
  <si>
    <t>402-4293156-2</t>
  </si>
  <si>
    <t>ENC. SECC. DE DIGITACION</t>
  </si>
  <si>
    <t>MATEO UREÑA</t>
  </si>
  <si>
    <t>NELSON MANUEL</t>
  </si>
  <si>
    <t>402-0913565-2</t>
  </si>
  <si>
    <t>CHOFER NIVEL 2 (VEHICULA LIVIANO)</t>
  </si>
  <si>
    <t>MARTE DE ASIS</t>
  </si>
  <si>
    <t>JENNIFER</t>
  </si>
  <si>
    <t>402-2284632-7</t>
  </si>
  <si>
    <t>ARIAS MERAN</t>
  </si>
  <si>
    <t>NAIROBY</t>
  </si>
  <si>
    <t>224-0060666-5</t>
  </si>
  <si>
    <t>NUÑEZ RAMOS</t>
  </si>
  <si>
    <t>FRANCO SEGUNDO</t>
  </si>
  <si>
    <t>001-1704245-7</t>
  </si>
  <si>
    <t>QUEZADA LUCIANO</t>
  </si>
  <si>
    <t>MARIO</t>
  </si>
  <si>
    <t>109-0005066-6</t>
  </si>
  <si>
    <t>AUXILIAR DE BARBERO</t>
  </si>
  <si>
    <t>CASTILLO BRATINI</t>
  </si>
  <si>
    <t>NOELSY</t>
  </si>
  <si>
    <t>029-0014651-1</t>
  </si>
  <si>
    <t>FREDIMON GARCIA</t>
  </si>
  <si>
    <t>DARI LISSBET</t>
  </si>
  <si>
    <t>402-2708777-8</t>
  </si>
  <si>
    <t>AUX. SECC. FISCALIZACION</t>
  </si>
  <si>
    <t>FAJARDO HEREDIA</t>
  </si>
  <si>
    <t>YANELI</t>
  </si>
  <si>
    <t>225-0049704-9</t>
  </si>
  <si>
    <t>AUIX. SECC. PSICOLOGIA CLINICA</t>
  </si>
  <si>
    <t>DE PAULA BERROA</t>
  </si>
  <si>
    <t>KELVIN BAUTISTA</t>
  </si>
  <si>
    <t>223-0142447-3</t>
  </si>
  <si>
    <t>REYNOSO AMPARO</t>
  </si>
  <si>
    <t>MOISES ANTONIO</t>
  </si>
  <si>
    <t>008-0020917-3</t>
  </si>
  <si>
    <t>SANCHEZ PAULINO</t>
  </si>
  <si>
    <t>LUIS REYNALDO</t>
  </si>
  <si>
    <t>054-0152983-8</t>
  </si>
  <si>
    <t>VELOZ DIFO</t>
  </si>
  <si>
    <t>ADRIHAN</t>
  </si>
  <si>
    <t>402-4271720-1</t>
  </si>
  <si>
    <t>CHOFER CATEGORIA 3</t>
  </si>
  <si>
    <t>OGANDO PINEDA</t>
  </si>
  <si>
    <t>JOSE LUCIA</t>
  </si>
  <si>
    <t>402-2346117-5</t>
  </si>
  <si>
    <t>ABREU TORRES</t>
  </si>
  <si>
    <t>PAOLA NICOLE</t>
  </si>
  <si>
    <t>402-3141042-0</t>
  </si>
  <si>
    <t>DIRECCION DE ASUNTOS INTERNOS</t>
  </si>
  <si>
    <t>PEÑA PERALTA</t>
  </si>
  <si>
    <t>JOHNNY ISAAC</t>
  </si>
  <si>
    <t>402-2241671-7</t>
  </si>
  <si>
    <t>DISEÑADOR GRAFICO</t>
  </si>
  <si>
    <t>OZORIA MIESES</t>
  </si>
  <si>
    <t>008-0031808-1</t>
  </si>
  <si>
    <t>ROMERO OCHOA</t>
  </si>
  <si>
    <t>JEFFERSON JAVIER</t>
  </si>
  <si>
    <t>402-3973404-5</t>
  </si>
  <si>
    <t>CABRERA DE CASTRO</t>
  </si>
  <si>
    <t>YICAURY</t>
  </si>
  <si>
    <t>402-1446332-1</t>
  </si>
  <si>
    <t>BIONALISTA</t>
  </si>
  <si>
    <t>PEÑA PEREZ</t>
  </si>
  <si>
    <t>MARITZA ANTONIA</t>
  </si>
  <si>
    <t>001-0632348-8</t>
  </si>
  <si>
    <t>RECEPCIONISTA</t>
  </si>
  <si>
    <t>DISLA SANTANA</t>
  </si>
  <si>
    <t>MEURYS LISA</t>
  </si>
  <si>
    <t>136-0016944-8</t>
  </si>
  <si>
    <t>DE LA ROSA PEREZ</t>
  </si>
  <si>
    <t>DIOXELL MIGUEL</t>
  </si>
  <si>
    <t>402-3437774-1</t>
  </si>
  <si>
    <t>AUXILIAR DE SOPORTE TECNICO</t>
  </si>
  <si>
    <t>GOMEZ DE LA CRUZ</t>
  </si>
  <si>
    <t>CLEMENTE</t>
  </si>
  <si>
    <t>119-0001592-3</t>
  </si>
  <si>
    <t>COLON MONTILLA</t>
  </si>
  <si>
    <t>RHAYNER MIGUEL</t>
  </si>
  <si>
    <t>402-2388962-3</t>
  </si>
  <si>
    <t>AUXILIAR DE DIV. DE ODONTOLOGIA</t>
  </si>
  <si>
    <t>CASTELLANO JIMENEZ</t>
  </si>
  <si>
    <t>EDUARDO</t>
  </si>
  <si>
    <t>001-0798684-6</t>
  </si>
  <si>
    <t>MAESTRO CONTRUCTOR</t>
  </si>
  <si>
    <t>FIGUEROA DEL PILAR</t>
  </si>
  <si>
    <t>LUIS RAMON</t>
  </si>
  <si>
    <t>402-2346758-6</t>
  </si>
  <si>
    <t>ENC. DIV. DE FORMULACION PRESUPUESTARIA</t>
  </si>
  <si>
    <t>DIRECCION FINANCIERA, CESAC</t>
  </si>
  <si>
    <t>MIRANDA BELLO</t>
  </si>
  <si>
    <t>ARELIS</t>
  </si>
  <si>
    <t>001-1686799-5</t>
  </si>
  <si>
    <t>SURIEL CASTRO</t>
  </si>
  <si>
    <t>MARLENI ALT</t>
  </si>
  <si>
    <t>223-0149551-5</t>
  </si>
  <si>
    <t>ENC. SECC. EVALUACION DE DESEMPEÑO</t>
  </si>
  <si>
    <t>CRUZ VARGAS</t>
  </si>
  <si>
    <t>NANCY</t>
  </si>
  <si>
    <t>001-1004726-3</t>
  </si>
  <si>
    <t>AUXILIAR DEPTO. PSICOLOGIA</t>
  </si>
  <si>
    <t>JOSE LAZARO</t>
  </si>
  <si>
    <t>001-1224996-6</t>
  </si>
  <si>
    <t>RECEPCIONISTA C-4</t>
  </si>
  <si>
    <t>DIRECC. DE OPERACIONES, CESAC</t>
  </si>
  <si>
    <t>PEGUERO JAVIER</t>
  </si>
  <si>
    <t>FRANCISCO</t>
  </si>
  <si>
    <t>001-0857018-5</t>
  </si>
  <si>
    <t>AYUDANTE DE ALBAÑILERIA</t>
  </si>
  <si>
    <t>FELIZ FELIZ</t>
  </si>
  <si>
    <t>NOLIN MANUEL</t>
  </si>
  <si>
    <t>018-0042258-4</t>
  </si>
  <si>
    <t>PIÑA REYES</t>
  </si>
  <si>
    <t>FREDDY</t>
  </si>
  <si>
    <t>001-0411438-4</t>
  </si>
  <si>
    <t>COLLADO OVALLE</t>
  </si>
  <si>
    <t>STARLYN JOSE</t>
  </si>
  <si>
    <t>402-1049157-3</t>
  </si>
  <si>
    <t>BERGES SANCHEZ</t>
  </si>
  <si>
    <t>MIRTHA ALTAGRACIA</t>
  </si>
  <si>
    <t>001-0772397-5</t>
  </si>
  <si>
    <t>CONFERENCISTA EN EL ESAC</t>
  </si>
  <si>
    <t>GALUTEN AUSTIN</t>
  </si>
  <si>
    <t>023-0052725-2</t>
  </si>
  <si>
    <t>MANZUETA BAEZ</t>
  </si>
  <si>
    <t>AHIRINA</t>
  </si>
  <si>
    <t>402-0054566-9</t>
  </si>
  <si>
    <t>ENC. SECC. DEL PERSONAL PASIVO</t>
  </si>
  <si>
    <t>BABAR DUVERGE</t>
  </si>
  <si>
    <t>JOANNA</t>
  </si>
  <si>
    <t>223-0125875-6</t>
  </si>
  <si>
    <t>PEREZ GOMEZ</t>
  </si>
  <si>
    <t>JUNIOR</t>
  </si>
  <si>
    <t>001-1130910-0</t>
  </si>
  <si>
    <t>MALDONADO</t>
  </si>
  <si>
    <t>ARIANA</t>
  </si>
  <si>
    <t>065-0039519-6</t>
  </si>
  <si>
    <t>OPERADORA DE RADIO</t>
  </si>
  <si>
    <t>JIMENEZ VASQUEZ</t>
  </si>
  <si>
    <t>JOSEN AGUSTIN</t>
  </si>
  <si>
    <t>001-0498411-7</t>
  </si>
  <si>
    <t>MAESTRO CONSTRUCTOR</t>
  </si>
  <si>
    <t>SUB-DIRECCION DE INGENIERIA</t>
  </si>
  <si>
    <t>MARTE ROSARIO</t>
  </si>
  <si>
    <t>JULEYDI</t>
  </si>
  <si>
    <t>402-3090644-4</t>
  </si>
  <si>
    <t>AUXILIAR ACCESO LIBRE A LA INFORM</t>
  </si>
  <si>
    <t>DIRECCION GENERAL, CESAC</t>
  </si>
  <si>
    <t>ROSA DINANYRIZ ALT</t>
  </si>
  <si>
    <t>008-0027869-9</t>
  </si>
  <si>
    <t>ARCHIVISTA</t>
  </si>
  <si>
    <t>BRAZOBAN</t>
  </si>
  <si>
    <t>MAILYN</t>
  </si>
  <si>
    <t>402-2691378-4</t>
  </si>
  <si>
    <t>ALCANTARA PEGUERO</t>
  </si>
  <si>
    <t>RICKELMAN OTTONIER</t>
  </si>
  <si>
    <t>027-0030944-2</t>
  </si>
  <si>
    <t>AUXILIAR SECC. DE SOPORTE TECNICO</t>
  </si>
  <si>
    <t>DOMINGUEZ CONCEPCION</t>
  </si>
  <si>
    <t>NOE ANTONIO</t>
  </si>
  <si>
    <t>402-3192134-3</t>
  </si>
  <si>
    <t>ROSARIO MENA</t>
  </si>
  <si>
    <t>ANDRELISA</t>
  </si>
  <si>
    <t>402-2498084-3</t>
  </si>
  <si>
    <t xml:space="preserve">RAMIREZ </t>
  </si>
  <si>
    <t>AMERICA</t>
  </si>
  <si>
    <t>023-0096290-5</t>
  </si>
  <si>
    <t>CASTRO AQUINO</t>
  </si>
  <si>
    <t>LILIANI SOLEDAD</t>
  </si>
  <si>
    <t>402-2592707-4</t>
  </si>
  <si>
    <t>AYUDANTE DE COCINA DE CHEF</t>
  </si>
  <si>
    <t>DEPARTAMENTO DE COCINA</t>
  </si>
  <si>
    <t>MOLINA PADILLA</t>
  </si>
  <si>
    <t>SARAIS</t>
  </si>
  <si>
    <t>402-2585490-6</t>
  </si>
  <si>
    <t>AUXILIAR DE SECC. DE FISCALIZACION</t>
  </si>
  <si>
    <t>ROMERO PEREZ</t>
  </si>
  <si>
    <t>WILSON</t>
  </si>
  <si>
    <t>001-1435915-1</t>
  </si>
  <si>
    <t>VENTERINARIO K-9</t>
  </si>
  <si>
    <t>DIRECCION DE OPERACIONES</t>
  </si>
  <si>
    <t>BAEZ BONILLA</t>
  </si>
  <si>
    <t>MIGUEL EDUARDO SANTIAGO</t>
  </si>
  <si>
    <t>001-0220721-4</t>
  </si>
  <si>
    <t>ADMIN. DE REDES Y COMUNIC. C-4</t>
  </si>
  <si>
    <t>JIMENEZ EUSEBIO</t>
  </si>
  <si>
    <t>EDUARD ENRIQUE</t>
  </si>
  <si>
    <t>024-0020171-7</t>
  </si>
  <si>
    <t>AUXLIAR DE JARDINERIA</t>
  </si>
  <si>
    <t>VICIOSO UBIERA</t>
  </si>
  <si>
    <t>BRAHIAN LISANDRO</t>
  </si>
  <si>
    <t>402-2288173-8</t>
  </si>
  <si>
    <t>BIOANALISTA</t>
  </si>
  <si>
    <t>GENAO DEL ROSARIO</t>
  </si>
  <si>
    <t>001-1151796-7</t>
  </si>
  <si>
    <t>MERCEDES FELIZ</t>
  </si>
  <si>
    <t>LEIDY AMANDA</t>
  </si>
  <si>
    <t>402-2346264-5</t>
  </si>
  <si>
    <t>AUXILIAR DE SECC. DE PUBLICIAD</t>
  </si>
  <si>
    <t>JOSEPH HERNANDEZ</t>
  </si>
  <si>
    <t>GABRIEL DE JESUS</t>
  </si>
  <si>
    <t>402-3193252-2</t>
  </si>
  <si>
    <t>EDITOR AUDIOVISUAL</t>
  </si>
  <si>
    <t>RODRIGUEZ ROSARIO</t>
  </si>
  <si>
    <t>CRISTI ISABEL</t>
  </si>
  <si>
    <t>402-2222452-5</t>
  </si>
  <si>
    <t>VILORIO DE LA CRUZ</t>
  </si>
  <si>
    <t>MANUEL RUFINO</t>
  </si>
  <si>
    <t>025-0041034-1</t>
  </si>
  <si>
    <t>TECNICO PROGRAMADOR</t>
  </si>
  <si>
    <t>RUIZ MOTA</t>
  </si>
  <si>
    <t>WILSON MIGUEL</t>
  </si>
  <si>
    <t>001-1904760-3</t>
  </si>
  <si>
    <t>FARD/MIDE</t>
  </si>
  <si>
    <t>ROA FLORENTINO</t>
  </si>
  <si>
    <t>BIANNY</t>
  </si>
  <si>
    <t>402-1555448-2</t>
  </si>
  <si>
    <t>AUXILIAR SECC. ADMINISTRATIVA</t>
  </si>
  <si>
    <t>DE LOS SANTOS LAPAIX</t>
  </si>
  <si>
    <t>KAREN RAMONA</t>
  </si>
  <si>
    <t>012-0112323-7</t>
  </si>
  <si>
    <t>AUXILIAR SECC. DE VALIDACION</t>
  </si>
  <si>
    <t>LORENZO JAVIER</t>
  </si>
  <si>
    <t>JULEINY</t>
  </si>
  <si>
    <t>223-0135286-4</t>
  </si>
  <si>
    <t>PLANCHADORA</t>
  </si>
  <si>
    <t>MERCEDES CALZADO</t>
  </si>
  <si>
    <t>MARIA YSABEL</t>
  </si>
  <si>
    <t>001-1049243-6</t>
  </si>
  <si>
    <t>CALVO ABREU</t>
  </si>
  <si>
    <t>YAZMIRY MIYOSSI</t>
  </si>
  <si>
    <t>223-0124586-0</t>
  </si>
  <si>
    <t>ENC. SECC. DE CARNET UNICO</t>
  </si>
  <si>
    <t>SANTOS GUZMAN</t>
  </si>
  <si>
    <t>ROSA DELIA</t>
  </si>
  <si>
    <t>402-2123542-3</t>
  </si>
  <si>
    <t>GERMAN SOLANO</t>
  </si>
  <si>
    <t>DENNY</t>
  </si>
  <si>
    <t>402-3593168-6</t>
  </si>
  <si>
    <t>ENC. SECC. DE ESTADISTICA</t>
  </si>
  <si>
    <t>JIMENEZ PEREZ</t>
  </si>
  <si>
    <t>SORANYA</t>
  </si>
  <si>
    <t>402-3339671-8</t>
  </si>
  <si>
    <t>DIRECCION DE TEC. DE LA INF. Y COM.</t>
  </si>
  <si>
    <t>CUEVAS MEDINA</t>
  </si>
  <si>
    <t>DELKIS YARELIS</t>
  </si>
  <si>
    <t>402-2020282-0</t>
  </si>
  <si>
    <t>DILONE SUAREZ</t>
  </si>
  <si>
    <t>GIANNA LETICIA</t>
  </si>
  <si>
    <t>402-2242904-1</t>
  </si>
  <si>
    <t>AEROP. INT. CIBAO SANTIAGO</t>
  </si>
  <si>
    <t>AVSEC</t>
  </si>
  <si>
    <t>FIGUEREO</t>
  </si>
  <si>
    <t>MADONA</t>
  </si>
  <si>
    <t>001-1902361-2</t>
  </si>
  <si>
    <t>FELIZ POLANCO</t>
  </si>
  <si>
    <t>JORGE DAVID</t>
  </si>
  <si>
    <t>223-0070713-4</t>
  </si>
  <si>
    <t>HERNANDEZ MAÑON</t>
  </si>
  <si>
    <t>JOSE ANTONIO</t>
  </si>
  <si>
    <t>001-1645997-5</t>
  </si>
  <si>
    <t>ELECTRICISTA AUTOMOTRIZ</t>
  </si>
  <si>
    <t>SUB- DIRECTOR DE TRANSPORTACION</t>
  </si>
  <si>
    <t>DE LEON NUÑEZ</t>
  </si>
  <si>
    <t>PAMELA</t>
  </si>
  <si>
    <t>223-0092168-5</t>
  </si>
  <si>
    <t>ENC. SECC. DE ENFERMERIA</t>
  </si>
  <si>
    <t>ERD</t>
  </si>
  <si>
    <t>VIGAY CRUZETA</t>
  </si>
  <si>
    <t>TANAIRY YOELI</t>
  </si>
  <si>
    <t>402-2141333-5</t>
  </si>
  <si>
    <t>ENC. SECC. DE BASES DE DATOS</t>
  </si>
  <si>
    <t>URIERA JAVIER</t>
  </si>
  <si>
    <t>PABLO JAVIER</t>
  </si>
  <si>
    <t>001-1258962-7</t>
  </si>
  <si>
    <t>DESABOLLAR Y PINTOR</t>
  </si>
  <si>
    <t>GOMEZ CUEVAS</t>
  </si>
  <si>
    <t>IRMA RAQUEL</t>
  </si>
  <si>
    <t>001-0801102-4</t>
  </si>
  <si>
    <t>CASTILLO DE LA CRUZ</t>
  </si>
  <si>
    <t>001-1518483-0</t>
  </si>
  <si>
    <t>ENC. DEPTO. PROCESOS CIVILES</t>
  </si>
  <si>
    <t>FARD</t>
  </si>
  <si>
    <t>GUERRERO</t>
  </si>
  <si>
    <t>CARMEN</t>
  </si>
  <si>
    <t>093-0048422-8</t>
  </si>
  <si>
    <t>AUXLIAR DE PLANCHADO</t>
  </si>
  <si>
    <t>MORILLO MEJIA</t>
  </si>
  <si>
    <t>DANIEL</t>
  </si>
  <si>
    <t>093-0039589-5</t>
  </si>
  <si>
    <t>CAMARERO NIVEL 2</t>
  </si>
  <si>
    <t>ZORRILLA REYES</t>
  </si>
  <si>
    <t>JUNIOR JOSE</t>
  </si>
  <si>
    <t>402-3833520-8</t>
  </si>
  <si>
    <t>DIAZ SANTANA</t>
  </si>
  <si>
    <t>SMAILYN MICHELLE</t>
  </si>
  <si>
    <t>402-1307716-3</t>
  </si>
  <si>
    <t>TECNICO ESPECIALISTA EN REDES</t>
  </si>
  <si>
    <t>AZOR MANSUETA</t>
  </si>
  <si>
    <t>ANAYANSI</t>
  </si>
  <si>
    <t>402-2343657-3</t>
  </si>
  <si>
    <t>ROSADO ROSADO</t>
  </si>
  <si>
    <t>ANA LIDIA</t>
  </si>
  <si>
    <t>226-0010267-1</t>
  </si>
  <si>
    <t>HERNANDEZ REYES</t>
  </si>
  <si>
    <t>GRAYSI JHORDANIA</t>
  </si>
  <si>
    <t>227-0001109-5</t>
  </si>
  <si>
    <t>PERDOMO ESPINOZA</t>
  </si>
  <si>
    <t>KARIN</t>
  </si>
  <si>
    <t>402-4486570-1</t>
  </si>
  <si>
    <t>RIVAS GONZALEZ</t>
  </si>
  <si>
    <t>VICKIANA</t>
  </si>
  <si>
    <t>026-0108348-4</t>
  </si>
  <si>
    <t>POLANCO MERCEDES</t>
  </si>
  <si>
    <t>DENIA MARIA</t>
  </si>
  <si>
    <t>023-0102296-4</t>
  </si>
  <si>
    <t>LIBERATO HOLGUIN</t>
  </si>
  <si>
    <t>JOSE FABIAN</t>
  </si>
  <si>
    <t>001-0919752-5</t>
  </si>
  <si>
    <t>FERREIRAS GARCIA</t>
  </si>
  <si>
    <t>ELBIA TERESA</t>
  </si>
  <si>
    <t>054-0138794-8</t>
  </si>
  <si>
    <t>LEOCADIO</t>
  </si>
  <si>
    <t>402-2166117-2</t>
  </si>
  <si>
    <t>VICTORIANO SURIEL</t>
  </si>
  <si>
    <t>ALIS</t>
  </si>
  <si>
    <t>001-0487961-4</t>
  </si>
  <si>
    <t>ENC. DEPTO DE TESORERIA</t>
  </si>
  <si>
    <t>PINEDA SANTOS</t>
  </si>
  <si>
    <t>MIGUEL</t>
  </si>
  <si>
    <t>001-1588101-3</t>
  </si>
  <si>
    <t>POLONIA MOTA</t>
  </si>
  <si>
    <t>JOSE</t>
  </si>
  <si>
    <t>001-0634210-8</t>
  </si>
  <si>
    <t>MENESES GARCIA</t>
  </si>
  <si>
    <t>ALEJANDRO ANDRES</t>
  </si>
  <si>
    <t>001-1627167-7</t>
  </si>
  <si>
    <t>VETERINARIO K-9</t>
  </si>
  <si>
    <t>DE JESUS ACOSTA</t>
  </si>
  <si>
    <t>DENISSE ANGELINA</t>
  </si>
  <si>
    <t>402-2594832-8</t>
  </si>
  <si>
    <t>QUALEY ZARZUELA</t>
  </si>
  <si>
    <t>BRAULIO ALEJANDRO</t>
  </si>
  <si>
    <t>402-1032018-6</t>
  </si>
  <si>
    <t>FELIZ DE LA ROSA</t>
  </si>
  <si>
    <t>BIANCA JOHANNY</t>
  </si>
  <si>
    <t>402-1925063-2</t>
  </si>
  <si>
    <t>DIRECCION RELACIONES PUBLICAS</t>
  </si>
  <si>
    <t>LORENZO RODRIGUEZ</t>
  </si>
  <si>
    <t>JUANA</t>
  </si>
  <si>
    <t>402-2577548-1</t>
  </si>
  <si>
    <t>JIMENEZ BERROA</t>
  </si>
  <si>
    <t>JOSE ERNESTO</t>
  </si>
  <si>
    <t>001-0689217-7</t>
  </si>
  <si>
    <t>CARLOS JOAQUIN</t>
  </si>
  <si>
    <t>001-0915964-0</t>
  </si>
  <si>
    <t>ENCARGADO DE LA DIVISION DE LAVANDERIA</t>
  </si>
  <si>
    <t>P.N.</t>
  </si>
  <si>
    <t>FLETE AMARANTE</t>
  </si>
  <si>
    <t>ALBERT RAFAEL</t>
  </si>
  <si>
    <t>223-0175402-8</t>
  </si>
  <si>
    <t>PEGUERO PEÑA</t>
  </si>
  <si>
    <t>402-2572698-9</t>
  </si>
  <si>
    <t>AEROP. INT. DE PUNTA CANA</t>
  </si>
  <si>
    <t>PEREZ NOVAS</t>
  </si>
  <si>
    <t>DOMINGO</t>
  </si>
  <si>
    <t>020-0009905-7</t>
  </si>
  <si>
    <t>HERRERO</t>
  </si>
  <si>
    <t>DILONE CASTILLO</t>
  </si>
  <si>
    <t>ADAMILKA ALTAGRACIA</t>
  </si>
  <si>
    <t>223-0143016-5</t>
  </si>
  <si>
    <t>AUXILIAR DE ODONTOLOGIA</t>
  </si>
  <si>
    <t>VALDEZ MORILLO</t>
  </si>
  <si>
    <t>402-2533487-5</t>
  </si>
  <si>
    <t>AUXILIAR DEL DEPTO. DE PSICOLOGIA</t>
  </si>
  <si>
    <t>NIEVES SEVERINO</t>
  </si>
  <si>
    <t>CYNTHIA E.</t>
  </si>
  <si>
    <t>001-0530219-4</t>
  </si>
  <si>
    <t>AUXILIAR DE ANTIDOPING</t>
  </si>
  <si>
    <t>HERNANDEZ BAUTISTA</t>
  </si>
  <si>
    <t>ROSA ALEJANDRA</t>
  </si>
  <si>
    <t>402-1562545-6</t>
  </si>
  <si>
    <t>ROJAS PAREDES</t>
  </si>
  <si>
    <t>CLARIBEL</t>
  </si>
  <si>
    <t>402-0985109-2</t>
  </si>
  <si>
    <t>AUXILIAR DEPTO. REGISTRO Y CONTROL</t>
  </si>
  <si>
    <t>GERMOSEN MATOS</t>
  </si>
  <si>
    <t>KEVIN ENMANUEL</t>
  </si>
  <si>
    <t>402-1925771-0</t>
  </si>
  <si>
    <t>VERIFICADOR DE PRUEBA DE DOPAJES</t>
  </si>
  <si>
    <t>VERAS BRITO</t>
  </si>
  <si>
    <t>JENNIFER NATHALI</t>
  </si>
  <si>
    <t>223-0157063-0</t>
  </si>
  <si>
    <t>JAVIER REYES</t>
  </si>
  <si>
    <t>STEPHANIE</t>
  </si>
  <si>
    <t>402-2240795-5</t>
  </si>
  <si>
    <t>FELIZ MATOS</t>
  </si>
  <si>
    <t>DEVIS MADELEGNIS</t>
  </si>
  <si>
    <t>132-0000168-6</t>
  </si>
  <si>
    <t>PEÑA PEÑA</t>
  </si>
  <si>
    <t>226-0008365-7</t>
  </si>
  <si>
    <t>SUB-DIRECION DE TRASPORTACION</t>
  </si>
  <si>
    <t>BATISTA DE PEÑA</t>
  </si>
  <si>
    <t>JADE HAMAL</t>
  </si>
  <si>
    <t>402-3106057-1</t>
  </si>
  <si>
    <t>YDALIA</t>
  </si>
  <si>
    <t>001-0634267-8</t>
  </si>
  <si>
    <t>AUXILIAR DE RECURSOS HUMANOS</t>
  </si>
  <si>
    <t>MEDINA MORILLO</t>
  </si>
  <si>
    <t>EVIAMNI</t>
  </si>
  <si>
    <t>099-0004443-0</t>
  </si>
  <si>
    <t>PERSONAL REACCION RAPIDA</t>
  </si>
  <si>
    <t>RODRIGUEZ COCA</t>
  </si>
  <si>
    <t>ANA JULIA</t>
  </si>
  <si>
    <t>402-2012375-2</t>
  </si>
  <si>
    <t>SILVA BELTRE</t>
  </si>
  <si>
    <t>CONCEPCION</t>
  </si>
  <si>
    <t>402-2154121-8</t>
  </si>
  <si>
    <t>RAMOS BERAS</t>
  </si>
  <si>
    <t>FRANDY JESSELL</t>
  </si>
  <si>
    <t>402-1443542-8</t>
  </si>
  <si>
    <t>OPERADOR C-3</t>
  </si>
  <si>
    <t>SANTANA TAVERAS</t>
  </si>
  <si>
    <t>ALEX NOEL</t>
  </si>
  <si>
    <t>033-0037268-1</t>
  </si>
  <si>
    <t>PAULINO TAPIA</t>
  </si>
  <si>
    <t>JEISON</t>
  </si>
  <si>
    <t>402-1433243-5</t>
  </si>
  <si>
    <t>AUXILIAR SECC. DE VIGILACIA Y MONITOREO ELECTRO</t>
  </si>
  <si>
    <t>MENDEZ NAVARRO</t>
  </si>
  <si>
    <t>PEDRO GABRIEL</t>
  </si>
  <si>
    <t>402-4121979-5</t>
  </si>
  <si>
    <t>MERCEDES MEJIA</t>
  </si>
  <si>
    <t>BREYDI JOHN</t>
  </si>
  <si>
    <t>223-0161102-0</t>
  </si>
  <si>
    <t>SORIANO ANDUJAR</t>
  </si>
  <si>
    <t>LUIS ANGEL</t>
  </si>
  <si>
    <t>227-0000331-6</t>
  </si>
  <si>
    <t>SANTANA ELIAS</t>
  </si>
  <si>
    <t>LUIS STIWARD</t>
  </si>
  <si>
    <t>402-3027103-9</t>
  </si>
  <si>
    <t>LUCIANO VARGAS</t>
  </si>
  <si>
    <t>RAMON ALEXANDER</t>
  </si>
  <si>
    <t>001-1722942-7</t>
  </si>
  <si>
    <t>MARTINEZ CAPELLAN</t>
  </si>
  <si>
    <t>MELVIN MANUEL</t>
  </si>
  <si>
    <t>223-0124214-9</t>
  </si>
  <si>
    <t>GUZMAN FABIAN</t>
  </si>
  <si>
    <t>REGINO</t>
  </si>
  <si>
    <t>001-1717749-3</t>
  </si>
  <si>
    <t>ORTIZ ENCARNACION</t>
  </si>
  <si>
    <t>CRISTIAN RAFAEL</t>
  </si>
  <si>
    <t>001-1757918-5</t>
  </si>
  <si>
    <t>BELTRAN RUDENCINDO</t>
  </si>
  <si>
    <t>SANTO</t>
  </si>
  <si>
    <t>001-1248823-4</t>
  </si>
  <si>
    <t>GARCIA MARTINEZ</t>
  </si>
  <si>
    <t>JESUS AGRIPINO</t>
  </si>
  <si>
    <t>097-0018016-0</t>
  </si>
  <si>
    <t>DE LA CRUZ DE GOMEZ</t>
  </si>
  <si>
    <t>XIOMARA AGUSTINA</t>
  </si>
  <si>
    <t>001-0012470-0</t>
  </si>
  <si>
    <t>AUXILIAR DE DIV. COMBUSTIBLES Y LIBRICANTES</t>
  </si>
  <si>
    <t>MEDRANO</t>
  </si>
  <si>
    <t>GREGORIS ANTONIO</t>
  </si>
  <si>
    <t>223-0122150-7</t>
  </si>
  <si>
    <t>SUB-DIRECTOR DE INGENERIA</t>
  </si>
  <si>
    <t>GUERRERO ISAAC</t>
  </si>
  <si>
    <t>GRACIELA</t>
  </si>
  <si>
    <t>223-0177059-4</t>
  </si>
  <si>
    <t>OPERADOR C-4</t>
  </si>
  <si>
    <t>ARIAS SARANTE</t>
  </si>
  <si>
    <t>JULIA</t>
  </si>
  <si>
    <t>402-2629154-6</t>
  </si>
  <si>
    <t>PEGUERO DE LOS SANTOS</t>
  </si>
  <si>
    <t>001-1138913-6</t>
  </si>
  <si>
    <t>SUGILIO MONTERO</t>
  </si>
  <si>
    <t>LUIS DAVID</t>
  </si>
  <si>
    <t>223-0162279-5</t>
  </si>
  <si>
    <t>MENA DE JESUS</t>
  </si>
  <si>
    <t>OMAR</t>
  </si>
  <si>
    <t>005-0048269-0</t>
  </si>
  <si>
    <t>AUXILIAR DIV. SEGUIMIENTO Y CONTROL DE PERSONAL</t>
  </si>
  <si>
    <t>ORTIZ</t>
  </si>
  <si>
    <t>001-0428440-1</t>
  </si>
  <si>
    <t>FELIZ SEGURA</t>
  </si>
  <si>
    <t>FRAIBEL</t>
  </si>
  <si>
    <t>402-0899959-5</t>
  </si>
  <si>
    <t>MARTINEZ OGANDO</t>
  </si>
  <si>
    <t>INMACULADO</t>
  </si>
  <si>
    <t>001-1178015-1</t>
  </si>
  <si>
    <t>DE LEON DE OLERO</t>
  </si>
  <si>
    <t>NADIUSKA ISABEL</t>
  </si>
  <si>
    <t>402-3901600-5</t>
  </si>
  <si>
    <t>DIAZ</t>
  </si>
  <si>
    <t>SHANTAL ORQUIDEA</t>
  </si>
  <si>
    <t>223-0174026-6</t>
  </si>
  <si>
    <t>AUXILIAR DE CONTABILIDAD</t>
  </si>
  <si>
    <t>BURGOS ABREU</t>
  </si>
  <si>
    <t>AMALIA TERESA</t>
  </si>
  <si>
    <t>223-0117094-4</t>
  </si>
  <si>
    <t>ENC. DIV. ADMINISTRATIVA</t>
  </si>
  <si>
    <t>ARD</t>
  </si>
  <si>
    <t>DIRECC. ACREDITACION Y CERTIF</t>
  </si>
  <si>
    <t>MORENO REYES</t>
  </si>
  <si>
    <t>GABRIEL</t>
  </si>
  <si>
    <t>223-0029403-4</t>
  </si>
  <si>
    <t>CERRAJERO</t>
  </si>
  <si>
    <t>CASTILLO LOPEZ</t>
  </si>
  <si>
    <t>ANDRES JAVIER</t>
  </si>
  <si>
    <t>001-1723026-8</t>
  </si>
  <si>
    <t>DIRECION DE RELACIONES PUBLICAS</t>
  </si>
  <si>
    <t>PEREZ TORIBIO</t>
  </si>
  <si>
    <t>ENMANUEL</t>
  </si>
  <si>
    <t>402-1927937-5</t>
  </si>
  <si>
    <t>JOSE RAMIREZ</t>
  </si>
  <si>
    <t>MANUEL SADOC</t>
  </si>
  <si>
    <t>001-1200712-5</t>
  </si>
  <si>
    <t>FELIZ DE JESUS</t>
  </si>
  <si>
    <t>OMAR ANTONIO</t>
  </si>
  <si>
    <t>225-0042435-7</t>
  </si>
  <si>
    <t>ROSARIO</t>
  </si>
  <si>
    <t>CECILIA</t>
  </si>
  <si>
    <t>001-0968461-3</t>
  </si>
  <si>
    <t>MOREL MENA</t>
  </si>
  <si>
    <t>IKANIA DEYANIRES</t>
  </si>
  <si>
    <t>001-0519114-2</t>
  </si>
  <si>
    <t>LOPEZ PAULINO</t>
  </si>
  <si>
    <t>DORILENNY JOSEFINA</t>
  </si>
  <si>
    <t>223-0068562-9</t>
  </si>
  <si>
    <t>SANTOS</t>
  </si>
  <si>
    <t>ERGA</t>
  </si>
  <si>
    <t>097-0020114-9</t>
  </si>
  <si>
    <t>RODRIGUEZ GARCIA</t>
  </si>
  <si>
    <t>CRISTOBAL</t>
  </si>
  <si>
    <t>024-0021892-7</t>
  </si>
  <si>
    <t>NUÑEZ FERNANDEZ</t>
  </si>
  <si>
    <t>AIDA LUZ</t>
  </si>
  <si>
    <t>224-0013748-9</t>
  </si>
  <si>
    <t>GOMEZ GARCIA</t>
  </si>
  <si>
    <t>GERONIMO</t>
  </si>
  <si>
    <t>058-0018450-8</t>
  </si>
  <si>
    <t>MEJIA GARCIA</t>
  </si>
  <si>
    <t>JUANA MARIA</t>
  </si>
  <si>
    <t>081-0008409-7</t>
  </si>
  <si>
    <t>RODRIGUEZ MONEGRO</t>
  </si>
  <si>
    <t>058-0033063-0</t>
  </si>
  <si>
    <t>LIRIANO MARTE</t>
  </si>
  <si>
    <t>OLANGE MANUEL</t>
  </si>
  <si>
    <t>001-1409458-4</t>
  </si>
  <si>
    <t>NUÑEZ SANTOS</t>
  </si>
  <si>
    <t>CRISTHIAN NATHANIEL</t>
  </si>
  <si>
    <t>402-3966599-1</t>
  </si>
  <si>
    <t>AUXILIAR SECC. DE FISCALIZACION</t>
  </si>
  <si>
    <t>GUZMAN MUÑOZ</t>
  </si>
  <si>
    <t>NEVIERY MAYARE</t>
  </si>
  <si>
    <t>402-1396798-3</t>
  </si>
  <si>
    <t>ENC. SECC. DE DESCUENTOS</t>
  </si>
  <si>
    <t>MEJIA</t>
  </si>
  <si>
    <t>MARIA FRANCHEZCA</t>
  </si>
  <si>
    <t>001-1920848-6</t>
  </si>
  <si>
    <t>DIRECCION FINANCIERA</t>
  </si>
  <si>
    <t>CESA CRUZ</t>
  </si>
  <si>
    <t>ANNY NICOLL</t>
  </si>
  <si>
    <t>402-3354393-9</t>
  </si>
  <si>
    <t>ENC. SECC. DE ARCHIVO Y CORRESPONDENCIA</t>
  </si>
  <si>
    <t>SUPERVISORIA GENERAL</t>
  </si>
  <si>
    <t>TATIS GUABA</t>
  </si>
  <si>
    <t>LUCY ELENY</t>
  </si>
  <si>
    <t>225-0051547-7</t>
  </si>
  <si>
    <t>CONTRERAS VALENZUELA</t>
  </si>
  <si>
    <t>GABRIELA MERCEDES</t>
  </si>
  <si>
    <t>402-1333179-2</t>
  </si>
  <si>
    <t>PEREZ MARTINEZ</t>
  </si>
  <si>
    <t>VIESTHERLI</t>
  </si>
  <si>
    <t>402-1869578-7</t>
  </si>
  <si>
    <t>ALBULQUERQUE LEOCADIO</t>
  </si>
  <si>
    <t>NANYELI</t>
  </si>
  <si>
    <t>402-1276635-2</t>
  </si>
  <si>
    <t>SANTANA ARIAS</t>
  </si>
  <si>
    <t>001-1305729-3</t>
  </si>
  <si>
    <t>HERNANDEZ BELTRE</t>
  </si>
  <si>
    <t>JANNORYS</t>
  </si>
  <si>
    <t>402-3663747-2</t>
  </si>
  <si>
    <t>MARTINEZ MOREL</t>
  </si>
  <si>
    <t>MARIA ISABEL</t>
  </si>
  <si>
    <t>402-2480016-5</t>
  </si>
  <si>
    <t>AUXILIAR DEL DEPTO. DE RECLUTAMIENTO Y SELEC</t>
  </si>
  <si>
    <t>TELLERIA SUERO</t>
  </si>
  <si>
    <t>FRANCISCO ALBERTO</t>
  </si>
  <si>
    <t>001-1267491-6</t>
  </si>
  <si>
    <t>BAEZ SOSA</t>
  </si>
  <si>
    <t>LUCILO</t>
  </si>
  <si>
    <t>001-0691008-6</t>
  </si>
  <si>
    <t>AYUDANTE DE FUMIGADOR</t>
  </si>
  <si>
    <t>IVE LISBETH</t>
  </si>
  <si>
    <t>402-1210844-9</t>
  </si>
  <si>
    <t>AUXILIAR DEP. ADMINISTRATIVO</t>
  </si>
  <si>
    <t>MENDEZ LOPEZ</t>
  </si>
  <si>
    <t>JUAN FRANCISCO</t>
  </si>
  <si>
    <t>223-0008079-7</t>
  </si>
  <si>
    <t>ENC. SECC. DE DEPURACCION</t>
  </si>
  <si>
    <t>FELIX ACOSTA</t>
  </si>
  <si>
    <t>LEONARDO FELIZ</t>
  </si>
  <si>
    <t>026-0147802-3</t>
  </si>
  <si>
    <t>AUXILIAR SECC. PRUEBA DE DOPAJES</t>
  </si>
  <si>
    <t>DIRECION MEDICA</t>
  </si>
  <si>
    <t>CUEVAS CUEVAS</t>
  </si>
  <si>
    <t>YAKEISY EPIFANIA</t>
  </si>
  <si>
    <t>402-1127558-7</t>
  </si>
  <si>
    <t>NOMBRES</t>
  </si>
  <si>
    <t>INICIO DE CONTRATO</t>
  </si>
  <si>
    <t>FAUSTO GONZALEZ PEREIRA</t>
  </si>
  <si>
    <t>ANDRELISA ROSARIO MENA</t>
  </si>
  <si>
    <t>ALBA CELIS SANTANA CUEVAS</t>
  </si>
  <si>
    <t>JULEYDI MARTE ROSARIO</t>
  </si>
  <si>
    <t>BIANNY ROA FLORENTINO</t>
  </si>
  <si>
    <t>ROSA DINANYRIZ ALT REYNOSO AMPARO</t>
  </si>
  <si>
    <t>ALTAGRACIA TEJEDA UBEN</t>
  </si>
  <si>
    <t>ANA LIDIA ROSADO ROSADO</t>
  </si>
  <si>
    <t>ALTAGRACIA ORTIZ</t>
  </si>
  <si>
    <t>ANA JULIA RODRIGUEZ COCA</t>
  </si>
  <si>
    <t>SUB-TOTAL</t>
  </si>
  <si>
    <t>ALTAGRACIA CASTILLO DE LA CRUZ</t>
  </si>
  <si>
    <t>FRANCO SEGUNDO NUÑEZ RAMOS</t>
  </si>
  <si>
    <t>HECTOR GUADALUPE LANTIGUA GARCIA</t>
  </si>
  <si>
    <t>MARTIN VICENTE DE J GONZALEZ CURIEL</t>
  </si>
  <si>
    <t>PAOLA NICOLE ABREU TORRES</t>
  </si>
  <si>
    <t>GRISELDA GONZALEZ VALERIO</t>
  </si>
  <si>
    <t>MARCO ANTONIO MATEO SANTANA</t>
  </si>
  <si>
    <t>MARIO QUEZADA LUCIANO</t>
  </si>
  <si>
    <t>PEDRO ALCALA ADON</t>
  </si>
  <si>
    <t>EDUARD ENRIQUE JIMENEZ EUSEBIO</t>
  </si>
  <si>
    <t>BENITA REYES SOSA</t>
  </si>
  <si>
    <t>DENISSE ANGELINA DE JESUS ACOSTA</t>
  </si>
  <si>
    <t>EUSEBIA REYES MONTAÑO</t>
  </si>
  <si>
    <t>AIDA LUZ NUÑEZ FERNANDEZ</t>
  </si>
  <si>
    <t>ANGELICA RODRIGUEZ MONEGRO</t>
  </si>
  <si>
    <t>CECILIA ROSARIO</t>
  </si>
  <si>
    <t>CRISTI ISABEL RODRIGUEZ ROSARIO</t>
  </si>
  <si>
    <t>CRISTOBAL RODRIGUEZ GARCIA</t>
  </si>
  <si>
    <t>GERONIMO GOMEZ GARCIA</t>
  </si>
  <si>
    <t>LEANDRA ARGENTINA PEREZ ARIAS</t>
  </si>
  <si>
    <t>MAILYN BRAZOBAN</t>
  </si>
  <si>
    <t>MANUEL SADOC JOSE RAMIREZ</t>
  </si>
  <si>
    <t>MARI MORENO ALCANTARA</t>
  </si>
  <si>
    <t>MARIA YSABEL MERCEDES CALZADO</t>
  </si>
  <si>
    <t>NAIROBY ARIAS MERAN</t>
  </si>
  <si>
    <t>OMAR ANTONIO FELIZ DE JESUS</t>
  </si>
  <si>
    <t>RAMONA MARIA ROA DIAZ</t>
  </si>
  <si>
    <t>SANTIAGO LUNA RAMIREZ</t>
  </si>
  <si>
    <t>STEPHANIE JAVIER REYES</t>
  </si>
  <si>
    <t>EVIAMNI MEDINA MORILLO</t>
  </si>
  <si>
    <t>JHON MANUEL DE LA ROSA CABREJA</t>
  </si>
  <si>
    <t>YAZMIRY MIYOSSI CALVO ABREU</t>
  </si>
  <si>
    <t>NEVIERY MAYARE GUZMAN MUÑOZ</t>
  </si>
  <si>
    <t>AHIRINA MANZUETA BAEZ</t>
  </si>
  <si>
    <t>MARLENI ALT SURIEL CASTRO</t>
  </si>
  <si>
    <t>CLARIBEL ROJAS PAREDES</t>
  </si>
  <si>
    <t>OMAR MENA DE JESUS</t>
  </si>
  <si>
    <t>DIONELA PEÑA ESCAÑO</t>
  </si>
  <si>
    <t>TANAIRY YOELI VIGAY CRUZETA</t>
  </si>
  <si>
    <t>JUAN FRANCISCO MENDEZ LOPEZ</t>
  </si>
  <si>
    <t>DENNY GERMAN SOLANO</t>
  </si>
  <si>
    <t>KAREN RAMONA DE LOS SANTOS LAPAIX</t>
  </si>
  <si>
    <t>JEISON PAULINO TAPIA</t>
  </si>
  <si>
    <t>ENMANUEL PEREZ TORIBIO</t>
  </si>
  <si>
    <t>WILSON ROMERO PEREZ</t>
  </si>
  <si>
    <t>ALEJANDRO ANDRES MENESES GARCIA</t>
  </si>
  <si>
    <t>ALTAGRACIA JOSE LAZARO</t>
  </si>
  <si>
    <t>ANAYANSI AZOR MANSUETA</t>
  </si>
  <si>
    <t>GRACIELA GUERRERO ISAAC</t>
  </si>
  <si>
    <t>JUNIOR JOSE ZORRILLA REYES</t>
  </si>
  <si>
    <t>KARIN PERDOMO ESPINOZA</t>
  </si>
  <si>
    <t>YAKEISY EPIFANIA CUEVAS CUEVAS</t>
  </si>
  <si>
    <t>ANA LUISA FAMILIA SANTANA</t>
  </si>
  <si>
    <t>JOEL ENRIQUE PEREZ REYES</t>
  </si>
  <si>
    <t>ANA MARIA SEGURA MEDINA</t>
  </si>
  <si>
    <t>DEVIS MADELEGNIS FELIZ MATOS</t>
  </si>
  <si>
    <t>CARMEN GUERRERO</t>
  </si>
  <si>
    <t>FRANCISCO GENAO DEL ROSARIO</t>
  </si>
  <si>
    <t>JULEINY LORENZO JAVIER</t>
  </si>
  <si>
    <t>LAURA L. MEJIA LLUBERES</t>
  </si>
  <si>
    <t>LIZ MARIE HIDALGO ABREU</t>
  </si>
  <si>
    <t>HEIDY GISELL CASTILLO TRINIDAD</t>
  </si>
  <si>
    <t>LEIDY AMANDA MERCEDES FELIZ</t>
  </si>
  <si>
    <t>BIANCA JOHANNY FELIZ DE LA ROSA</t>
  </si>
  <si>
    <t>JEFFERSON JAVIER ROMERO OCHOA</t>
  </si>
  <si>
    <t>GABRIEL DE JESUS JOSEPH HERNANDEZ</t>
  </si>
  <si>
    <t>MIGUEL EDMUNDO MAÑON RUIZ</t>
  </si>
  <si>
    <t>ALBERT RAFAEL FLETE AMARANTE</t>
  </si>
  <si>
    <t>ANDRES JAVIER CASTILLO LOPEZ</t>
  </si>
  <si>
    <t>RICARDO G. DE LOS SANTOS RODRIGUEZ</t>
  </si>
  <si>
    <t>IRMA RAQUEL GOMEZ CUEVAS</t>
  </si>
  <si>
    <t>RAFAELA DE LOS A. DE LEON NAVARRO</t>
  </si>
  <si>
    <t>MERCEDES LANTIGUA HERRERA</t>
  </si>
  <si>
    <t>ANGELA ESPINAL ESPINAL DE REY</t>
  </si>
  <si>
    <t>FLORENCIA MARIELA VARGAS VALDEZ</t>
  </si>
  <si>
    <t>ALEJANDRO JAVIER MEJIA DEL ROSARIO</t>
  </si>
  <si>
    <t>MARCOS B. GERMOSEN RAMIREZ</t>
  </si>
  <si>
    <t>DIOXELL MIGUEL DE LA ROSA PEREZ</t>
  </si>
  <si>
    <t>NOE ANTONIO DOMINGUEZ CONCEPCION</t>
  </si>
  <si>
    <t>RICKELMAN OTTONIER ALCANTARA PEGUERO</t>
  </si>
  <si>
    <t>MIGUEL EDUARDO SANTIAGO BAEZ BONILLA</t>
  </si>
  <si>
    <t>MARTIN MONTERO MONTERO</t>
  </si>
  <si>
    <t>LUIS ERNESTO BACILIO VENTURA</t>
  </si>
  <si>
    <t>BRAULIO ALEJANDRO QUALEY ZARZUELA</t>
  </si>
  <si>
    <t>MIGUEL PINEDA SANTOS</t>
  </si>
  <si>
    <t>SMAILYN MICHELLE DIAZ SANTANA</t>
  </si>
  <si>
    <t>ANGELICA PORTORREAL CESAR</t>
  </si>
  <si>
    <t>JENNIFER NATHALI VERAS BRITO</t>
  </si>
  <si>
    <t>JUNIOR PEREZ GOMEZ</t>
  </si>
  <si>
    <t>KELVIN CAMILO MERCEDES SALDAÑA</t>
  </si>
  <si>
    <t>OLANGE MANUEL LIRIANO MARTE</t>
  </si>
  <si>
    <t>SORANYA JIMENEZ PEREZ</t>
  </si>
  <si>
    <t>FRAIBEL FELIZ SEGURA</t>
  </si>
  <si>
    <t>MARITZA ANTONIA PEÑA PEREZ</t>
  </si>
  <si>
    <t>PAMELA DE LEON NUÑEZ</t>
  </si>
  <si>
    <t>LUIS M. ARACENA SOUFRONT</t>
  </si>
  <si>
    <t>YANELI FAJARDO HEREDIA</t>
  </si>
  <si>
    <t>CYNTHIA E. NIEVES SEVERINO</t>
  </si>
  <si>
    <t>RHAYNER MIGUEL COLON MONTILLA</t>
  </si>
  <si>
    <t>HEIDY MIGUELINA DE LOS ANGELES DESCHAMPS</t>
  </si>
  <si>
    <t>KEYRY STEFFANY OLIVO GONZALEZ</t>
  </si>
  <si>
    <t>ADAMILKA ALTAGRACIA DILONE CASTILLO</t>
  </si>
  <si>
    <t>ROSA ALEJANDRA HERNANDEZ BAUTISTA</t>
  </si>
  <si>
    <t>PAMELA VALDEZ MORILLO</t>
  </si>
  <si>
    <t>AWILDA MONTAS MIRABAL</t>
  </si>
  <si>
    <t>NANCY CRUZ VARGAS</t>
  </si>
  <si>
    <t>LEONARDO FELIZ FELIX ACOSTA</t>
  </si>
  <si>
    <t>MARISOL PAYANO DEL ROSARIO</t>
  </si>
  <si>
    <t>ROSANGELA NOVAS ROJAS</t>
  </si>
  <si>
    <t>KEVIN ENMANUEL GERMOSEN MATOS</t>
  </si>
  <si>
    <t>CLARIDANIA SANTO SUERO</t>
  </si>
  <si>
    <t>GERTRUDIS CASTILLO SEVERINO</t>
  </si>
  <si>
    <t>JOANNA BABAR DUVERGE</t>
  </si>
  <si>
    <t>ALIS VICTORIANO SURIEL</t>
  </si>
  <si>
    <t>LUIS RAMON FIGUEROA DEL PILAR</t>
  </si>
  <si>
    <t>MARIA FRANCHEZCA MEJIA</t>
  </si>
  <si>
    <t>SHANTAL ORQUIDEA DIAZ</t>
  </si>
  <si>
    <t>AMALIA TERESA BURGOS ABREU</t>
  </si>
  <si>
    <t>MARIA ANTONIA CRUZ MERCEDES</t>
  </si>
  <si>
    <t>YDALIA DE LA ROSA HERNANDEZ</t>
  </si>
  <si>
    <t>HUGO DE JS. RONDON MORILLO</t>
  </si>
  <si>
    <t>JEANNETTE DELOS MIL. PERDOMO ALMANZAR</t>
  </si>
  <si>
    <t>JOHNNY ISAAC PEÑA PERALTA</t>
  </si>
  <si>
    <t>MIRTHA ALTAGRACIA BERGES SANCHEZ</t>
  </si>
  <si>
    <t>DANIEL MORILLO MEJIA</t>
  </si>
  <si>
    <t>ALCIDES ANT. CAMILO ORTEGA</t>
  </si>
  <si>
    <t>JORGE LUIS ROSARIO CORREA</t>
  </si>
  <si>
    <t>JADE HAMAL BATISTA DE PEÑA</t>
  </si>
  <si>
    <t>GABRIEL MORENO REYES</t>
  </si>
  <si>
    <t>FRANCISCO PEGUERO JAVIER</t>
  </si>
  <si>
    <t>MIGUEL ANTONIO INOA OTERO</t>
  </si>
  <si>
    <t>GREGORIS ANTONIO MEDRANO</t>
  </si>
  <si>
    <t>VICTOR MANUEL CEBALLOS MARTINEZ</t>
  </si>
  <si>
    <t>FREDDY PIÑA REYES</t>
  </si>
  <si>
    <t>JAKI FRANCISCO MENDOZA</t>
  </si>
  <si>
    <t>EDUARDO CASTELLANO JIMENEZ</t>
  </si>
  <si>
    <t>JOSE FABIAN LIBERATO HOLGUIN</t>
  </si>
  <si>
    <t>JOSEN AGUSTIN JIMENEZ VASQUEZ</t>
  </si>
  <si>
    <t>XIOMARA AGUSTINA DE LA CRUZ DE GOMEZ</t>
  </si>
  <si>
    <t>HECTOR ANTONIO DIAZ SOLER</t>
  </si>
  <si>
    <t>JOSE MANUEL TORRES SOSA</t>
  </si>
  <si>
    <t>CRISTIAN RAFAEL ORTIZ ENCARNACION</t>
  </si>
  <si>
    <t>CARLOS MANUEL SENCION CORNIEL</t>
  </si>
  <si>
    <t>CRISTIAN ANDERSON ALMANZAR BAUTISTA</t>
  </si>
  <si>
    <t>DONI ANTONIO PEÑA OVALLE</t>
  </si>
  <si>
    <t>ENRIQUE REYES REYES</t>
  </si>
  <si>
    <t>FAUSTO MANUEL MORENO OZORIA</t>
  </si>
  <si>
    <t>JOEL RODRIGUEZ PINEDA</t>
  </si>
  <si>
    <t>JOSE LUCIA OGANDO PINEDA</t>
  </si>
  <si>
    <t>JUAN CARLOS DE LEON COLON</t>
  </si>
  <si>
    <t>KELVIN BAUTISTA DE PAULA BERROA</t>
  </si>
  <si>
    <t>PEDRO OZORIA MIESES</t>
  </si>
  <si>
    <t>REGINO GUZMAN FABIAN</t>
  </si>
  <si>
    <t>VICENTE RODRIGUEZ</t>
  </si>
  <si>
    <t>VIDAL OZUNA PINALES</t>
  </si>
  <si>
    <t>BREYDI JOHN MERCEDES MEJIA</t>
  </si>
  <si>
    <t>INMACULADO MARTINEZ OGANDO</t>
  </si>
  <si>
    <t>JOSE POLONIA MOTA</t>
  </si>
  <si>
    <t>JOSE PEGUERO DE LOS SANTOS</t>
  </si>
  <si>
    <t>LUIS ANGEL SORIANO ANDUJAR</t>
  </si>
  <si>
    <t>LUIS DAVID SUGILIO MONTERO</t>
  </si>
  <si>
    <t>LUIS STIWARD SANTANA ELIAS</t>
  </si>
  <si>
    <t>MELVIN MANUEL MARTINEZ CAPELLAN</t>
  </si>
  <si>
    <t>RAMON ALEXANDER LUCIANO VARGAS</t>
  </si>
  <si>
    <t>SANTO BELTRAN RUDENCINDO</t>
  </si>
  <si>
    <t>MIGUEL PEÑA PEÑA</t>
  </si>
  <si>
    <t>ADRIHAN VELOZ DIFO</t>
  </si>
  <si>
    <t>DAVID ENOC VILLANUEVA HENRIQUEZ</t>
  </si>
  <si>
    <t>FRAN EMILIO GARCIA CASTRO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</si>
  <si>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</si>
  <si>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</si>
  <si>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</si>
  <si>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</si>
  <si>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</si>
  <si>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STARLYN JOSE COLLADO OVALLE</t>
  </si>
  <si>
    <t>ALBERTO LUIS MEJIA MORENO</t>
  </si>
  <si>
    <t>MANUEL ROSARIO FRANCO</t>
  </si>
  <si>
    <t>JOSE ERNESTO JIMENEZ BERROA</t>
  </si>
  <si>
    <t>PABLO JAVIER URIERA JAVIER</t>
  </si>
  <si>
    <t>JOSE ANTONIO HERNANDEZ MAÑON</t>
  </si>
  <si>
    <t>DOMINGO PEREZ NOVAS</t>
  </si>
  <si>
    <t>CRISTINO PEGUERO BERROA</t>
  </si>
  <si>
    <t>DIGNORIG MARIBEL BERSON</t>
  </si>
  <si>
    <t>LILIANI SOLEDAD CASTRO AQUINO</t>
  </si>
  <si>
    <t>DARIO ARIAS CHALAS</t>
  </si>
  <si>
    <t>LLALY MENDEZ RIVERA</t>
  </si>
  <si>
    <t>RAMONA DE LA ROSA HERNANDEZ</t>
  </si>
  <si>
    <t>HILDA CRISTINA E. PIMENTEL JIMENEZ</t>
  </si>
  <si>
    <t>ANDREA ALCANTARA CONSORO</t>
  </si>
  <si>
    <t>SANTA LEONARDA SANTANA MENDEZ</t>
  </si>
  <si>
    <t>TERESA MARIA COLON CABRERA</t>
  </si>
  <si>
    <t>FRANCISCO CANDELARIO RAMIREZ HERNANDEZ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</si>
  <si>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</si>
  <si>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</si>
  <si>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</si>
  <si>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</si>
  <si>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</si>
  <si>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</si>
  <si>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JOVANNY SOTO BAEZ</t>
  </si>
  <si>
    <t>MERCEDES M. PEREZ MEDRANO</t>
  </si>
  <si>
    <t>RAFAELINA REYES SANCHEZ</t>
  </si>
  <si>
    <t>SANTA RAYSA DE LA ROSA ANGOMAS</t>
  </si>
  <si>
    <t>TERESA ENCARNACION MORILLO</t>
  </si>
  <si>
    <t>AMBAR MARIA BILLINI GONZALEZ</t>
  </si>
  <si>
    <t>LEOCADIO JIMENEZ PEREZ</t>
  </si>
  <si>
    <t>ANA D. DE LOS SANTOS FAMILIA</t>
  </si>
  <si>
    <t>GRAYSI JHORDANIA HERNANDEZ REYES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</si>
  <si>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</si>
  <si>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</si>
  <si>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</si>
  <si>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</si>
  <si>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</si>
  <si>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</si>
  <si>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RUTH ESTHER ROA RODRIGUEZ</t>
  </si>
  <si>
    <t>CRISTHIAN NATHANIEL NUÑEZ SANTOS</t>
  </si>
  <si>
    <t>FRANDY JESSELL RAMOS BERAS</t>
  </si>
  <si>
    <t>LUIS MANUEL CORDONES DE LA ROSA</t>
  </si>
  <si>
    <t>CLEMENTE GOMEZ DE LA CRUZ</t>
  </si>
  <si>
    <t>JUBELKIS ROSARIO ROBLES MARTINEZ</t>
  </si>
  <si>
    <t>CONCEPCION SILVA BELTRE</t>
  </si>
  <si>
    <t>MADONA FIGUEREO</t>
  </si>
  <si>
    <t>ADANNYS PEREZ MATOS</t>
  </si>
  <si>
    <t>MOISES ANTONIO REYNOSO AMPARO</t>
  </si>
  <si>
    <t>NELSON MANUEL MATEO UREÑA</t>
  </si>
  <si>
    <t>MARISELA PEÑA</t>
  </si>
  <si>
    <t>DORILENNY JOSEFINA LOPEZ PAULINO</t>
  </si>
  <si>
    <t>IKANIA DEYANIRES MOREL MENA</t>
  </si>
  <si>
    <t>JUANA LORENZO RODRIGUEZ</t>
  </si>
  <si>
    <t>ROSA DELIA SANTOS GUZMAN</t>
  </si>
  <si>
    <t>MANUEL RUFINO VILORIO DE LA CRUZ</t>
  </si>
  <si>
    <t>YOKASTA DE LA CRUZ VENTURA</t>
  </si>
  <si>
    <t>DARI LISSBET FREDIMON GARCIA</t>
  </si>
  <si>
    <t>NOELSY CASTILLO BRATINI</t>
  </si>
  <si>
    <t>BRAHIAN LISANDRO VICIOSO UBIERA</t>
  </si>
  <si>
    <t xml:space="preserve">AMERICA RAMIREZ </t>
  </si>
  <si>
    <t>DENIA MARIA POLANCO MERCEDES</t>
  </si>
  <si>
    <t>LUCIA PEGUERO REYES</t>
  </si>
  <si>
    <t>MARIA ESTHER MORROBEL JOSE</t>
  </si>
  <si>
    <t>VICKIANA RIVAS GONZALEZ</t>
  </si>
  <si>
    <t>AMARY QUEZADA GOMEZ</t>
  </si>
  <si>
    <t>LUCIA GALUTEN AUSTIN</t>
  </si>
  <si>
    <t>LUIS ALBERTO PEGUERO PEÑA</t>
  </si>
  <si>
    <t>ZULEIKA GONZALEZ GOMEZ</t>
  </si>
  <si>
    <t>MARCIA V. ROSARIO JIMENEZ</t>
  </si>
  <si>
    <t>LUIS REYNALDO SANCHEZ PAULINO</t>
  </si>
  <si>
    <t>GIANNA LETICIA DILONE SUAREZ</t>
  </si>
  <si>
    <t>FABIA DEL CARMEN PAULINO SANTIAGO</t>
  </si>
  <si>
    <t>MARCIA L. UREÑA PAULINO</t>
  </si>
  <si>
    <t>REINA MARGARITA DE ASIS MUÑOZ</t>
  </si>
  <si>
    <t>ELBIA TERESA FERREIRAS GARCIA</t>
  </si>
  <si>
    <t>JENNIFER MARTE DE ASIS</t>
  </si>
  <si>
    <t>JORGE DAVID FELIZ POLANCO</t>
  </si>
  <si>
    <t>DELKIS YARELIS CUEVAS MEDINA</t>
  </si>
  <si>
    <t>WILSON MIGUEL RUIZ MOTA</t>
  </si>
  <si>
    <t>NOELIA ADA FRANCISCO</t>
  </si>
  <si>
    <t>SARAIS MOLINA PADILLA</t>
  </si>
  <si>
    <t>EDUARDO ALEJANDRO ROJAS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</si>
  <si>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</si>
  <si>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</si>
  <si>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</si>
  <si>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</si>
  <si>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</si>
  <si>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</si>
  <si>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</si>
  <si>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</si>
  <si>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JAIRO SIME RIVAS</t>
  </si>
  <si>
    <t>ALEX NOEL SANTANA TAVERAS</t>
  </si>
  <si>
    <t>ALTAGRACIA LUCIANO</t>
  </si>
  <si>
    <t>YICAURY CABRERA DE CASTRO</t>
  </si>
  <si>
    <t>JOSE MANUEL CUEVAS DE LOS SANTOS</t>
  </si>
  <si>
    <t>JULIA ARIAS SARANTE</t>
  </si>
  <si>
    <t>MEURYS LISA DISLA SANTANA</t>
  </si>
  <si>
    <t>ARIANA MALDONADO</t>
  </si>
  <si>
    <t>FAUSTO DRULLARD FERMIN</t>
  </si>
  <si>
    <t>ISABEL VASQUEZ</t>
  </si>
  <si>
    <t>GENESIS GUEVARA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</si>
  <si>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</si>
  <si>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</si>
  <si>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</si>
  <si>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</si>
  <si>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</si>
  <si>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</si>
  <si>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</si>
  <si>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FINAL DE CONTRATO</t>
  </si>
  <si>
    <t xml:space="preserve">      31/11/2022</t>
  </si>
  <si>
    <t>CORD</t>
  </si>
  <si>
    <t xml:space="preserve">CHOFER NIVEL 1 ( VEHICULOS PESADOS Y TRANSP COLEC) </t>
  </si>
  <si>
    <t>cof</t>
  </si>
  <si>
    <t xml:space="preserve">SUB DIRECCION DE INGENIERIA </t>
  </si>
  <si>
    <t>ANNY NICOLL CESA CRUZ</t>
  </si>
  <si>
    <t>JANNORYS HERNANDEZ BELTRE</t>
  </si>
  <si>
    <t>YOKASTA SANTANA ARIAS</t>
  </si>
  <si>
    <t>MARIA ISABEL MARTINEZ MOREL</t>
  </si>
  <si>
    <t>IVE LISBETH CESA CRUZ</t>
  </si>
  <si>
    <t>NANYELI ALBULQUERQUE LEOCADIO</t>
  </si>
  <si>
    <t>GABRIELA MERCEDES CONTRERAS VALENZUELA</t>
  </si>
  <si>
    <t>LUCY ELENY TATIS GUABA</t>
  </si>
  <si>
    <t>LUCILO BAEZ SOSA</t>
  </si>
  <si>
    <t>FRANCISCO ALBERTO TELLERIA SUERO</t>
  </si>
  <si>
    <t>VIESTHERLI PEREZ MARTINEZ</t>
  </si>
  <si>
    <t>AUXILIAR DE COCINA EN EL COM PARA MIL</t>
  </si>
  <si>
    <t>DFC</t>
  </si>
  <si>
    <t>AUXILIAR DE DIV. COMBUSTIBLES Y LIBRIC</t>
  </si>
  <si>
    <t>ESTATUS</t>
  </si>
  <si>
    <t>EMPLEADO CONTRATADO</t>
  </si>
  <si>
    <t>AUXILIAR DIV. SEGUIMIENTO Y CONTROL DE PERS</t>
  </si>
  <si>
    <t>AYUDANTE DE COCINA DEL COMEDOR SEDE PRINC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</si>
  <si>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</si>
  <si>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</si>
  <si>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</si>
  <si>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</si>
  <si>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AGOSTO 2022</t>
  </si>
  <si>
    <t xml:space="preserve">        30 de agosto 2022</t>
  </si>
  <si>
    <t>BOLIVAR SÁNCHEZ PÉREZ</t>
  </si>
  <si>
    <t>Teniente Coronel, FARD,</t>
  </si>
  <si>
    <t>Sub-Director de Nomina del CESAC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</si>
</sst>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0" fontId="3" fillId="0" borderId="2" xfId="0" applyFont="1" applyBorder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3" fillId="0" borderId="2" xfId="0" applyNumberFormat="1" applyFont="1" applyFill="1" applyBorder="1"/>
    <xf numFmtId="4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3" borderId="1" xfId="0" applyFont="1" applyFill="1" applyBorder="1" applyAlignment="1" applyProtection="1">
      <alignment horizontal="left" vertical="center" wrapText="1"/>
    </xf>
    <xf numFmtId="4" fontId="4" fillId="0" borderId="1" xfId="0" applyNumberFormat="1" applyFont="1" applyBorder="1"/>
    <xf numFmtId="0" fontId="3" fillId="0" borderId="2" xfId="0" applyFont="1" applyFill="1" applyBorder="1"/>
    <xf numFmtId="0" fontId="7" fillId="4" borderId="1" xfId="0" applyFont="1" applyFill="1" applyBorder="1" applyAlignment="1">
      <alignment wrapText="1"/>
    </xf>
    <xf numFmtId="0" fontId="4" fillId="0" borderId="1" xfId="0" applyFont="1" applyBorder="1"/>
    <xf numFmtId="14" fontId="4" fillId="0" borderId="1" xfId="0" applyNumberFormat="1" applyFont="1" applyBorder="1"/>
    <xf numFmtId="14" fontId="4" fillId="3" borderId="1" xfId="0" applyNumberFormat="1" applyFont="1" applyFill="1" applyBorder="1"/>
    <xf numFmtId="0" fontId="7" fillId="0" borderId="1" xfId="0" applyFont="1" applyBorder="1"/>
    <xf numFmtId="0" fontId="4" fillId="0" borderId="1" xfId="0" applyFont="1" applyFill="1" applyBorder="1"/>
    <xf numFmtId="14" fontId="4" fillId="0" borderId="1" xfId="0" applyNumberFormat="1" applyFont="1" applyFill="1" applyBorder="1"/>
    <xf numFmtId="0" fontId="7" fillId="0" borderId="1" xfId="0" applyFont="1" applyFill="1" applyBorder="1"/>
    <xf numFmtId="14" fontId="8" fillId="0" borderId="1" xfId="0" applyNumberFormat="1" applyFont="1" applyBorder="1"/>
    <xf numFmtId="0" fontId="8" fillId="0" borderId="1" xfId="0" applyFont="1" applyBorder="1"/>
    <xf numFmtId="0" fontId="6" fillId="0" borderId="1" xfId="0" applyFont="1" applyBorder="1"/>
    <xf numFmtId="0" fontId="1" fillId="0" borderId="0" xfId="0" applyFont="1"/>
    <xf numFmtId="4" fontId="7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3" xfId="0" applyFont="1" applyFill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0" fillId="0" borderId="0" xfId="0" applyNumberFormat="1"/>
    <xf numFmtId="0" fontId="7" fillId="4" borderId="1" xfId="0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 applyProtection="1">
      <alignment horizontal="left" vertical="center"/>
    </xf>
    <xf numFmtId="4" fontId="7" fillId="0" borderId="1" xfId="0" applyNumberFormat="1" applyFont="1" applyFill="1" applyBorder="1"/>
    <xf numFmtId="4" fontId="7" fillId="0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 applyProtection="1">
      <alignment horizontal="left" vertical="center" wrapText="1"/>
    </xf>
    <xf numFmtId="4" fontId="7" fillId="0" borderId="1" xfId="0" applyNumberFormat="1" applyFont="1" applyBorder="1" applyAlignment="1">
      <alignment horizontal="right"/>
    </xf>
    <xf numFmtId="0" fontId="4" fillId="0" borderId="2" xfId="0" applyFont="1" applyBorder="1"/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0" fontId="4" fillId="0" borderId="2" xfId="0" applyFont="1" applyFill="1" applyBorder="1"/>
    <xf numFmtId="0" fontId="7" fillId="0" borderId="2" xfId="0" applyFont="1" applyBorder="1"/>
    <xf numFmtId="0" fontId="4" fillId="0" borderId="1" xfId="0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right"/>
    </xf>
    <xf numFmtId="0" fontId="9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733424</xdr:colOff>
      <xdr:row>1</xdr:row>
      <xdr:rowOff>0</xdr:rowOff>
    </xdr:from>
    <xdr:to>
      <xdr:col>4</xdr:col>
      <xdr:colOff>1914525</xdr:colOff>
      <xdr:row>4</xdr:row>
      <xdr:rowOff>133350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xmlns="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9" y="190500"/>
          <a:ext cx="118110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05"/>
  <sheetViews>
    <sheetView topLeftCell="I1" workbookViewId="0">
      <selection activeCell="U1" sqref="U1:V1048576"/>
    </sheetView>
  </sheetViews>
  <sheetFormatPr baseColWidth="10" defaultRowHeight="15"/>
  <cols>
    <col min="1" max="1" width="20.140625" customWidth="1"/>
    <col min="2" max="2" width="24.28515625" customWidth="1"/>
    <col min="3" max="3" width="18.7109375" customWidth="1"/>
    <col min="4" max="4" width="15.42578125" customWidth="1"/>
    <col min="5" max="5" width="34.140625" customWidth="1"/>
    <col min="6" max="6" width="9.28515625" customWidth="1"/>
    <col min="7" max="7" width="6.85546875" customWidth="1"/>
    <col min="8" max="8" width="32.5703125" customWidth="1"/>
    <col min="9" max="9" width="12" customWidth="1"/>
    <col min="10" max="10" width="13.140625" customWidth="1"/>
    <col min="11" max="11" width="10.42578125" customWidth="1"/>
    <col min="12" max="12" width="16.85546875" customWidth="1"/>
    <col min="13" max="13" width="12.85546875" customWidth="1"/>
    <col min="14" max="14" width="11.42578125" customWidth="1"/>
    <col min="15" max="15" width="12.42578125" customWidth="1"/>
    <col min="16" max="16" width="9.42578125" customWidth="1"/>
    <col min="17" max="17" width="11.42578125" customWidth="1"/>
    <col min="18" max="18" width="11.7109375" customWidth="1"/>
    <col min="19" max="19" width="11.5703125" customWidth="1"/>
    <col min="20" max="20" width="6.5703125" style="35" customWidth="1"/>
  </cols>
  <sheetData>
    <row r="1" spans="1:22" ht="4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1396</v>
      </c>
      <c r="G1" s="1" t="s">
        <v>5</v>
      </c>
      <c r="H1" s="1" t="s">
        <v>6</v>
      </c>
      <c r="I1" s="1" t="s">
        <v>1398</v>
      </c>
      <c r="J1" s="2" t="s">
        <v>7</v>
      </c>
      <c r="K1" s="3" t="s">
        <v>8</v>
      </c>
      <c r="L1" s="2" t="s">
        <v>9</v>
      </c>
      <c r="M1" s="2" t="s">
        <v>14</v>
      </c>
      <c r="N1" s="2" t="s">
        <v>10</v>
      </c>
      <c r="O1" s="1" t="s">
        <v>11</v>
      </c>
      <c r="P1" s="1" t="s">
        <v>12</v>
      </c>
      <c r="Q1" s="2" t="s">
        <v>13</v>
      </c>
      <c r="R1" s="2" t="s">
        <v>15</v>
      </c>
      <c r="S1" s="2" t="s">
        <v>16</v>
      </c>
      <c r="T1" s="3" t="s">
        <v>17</v>
      </c>
      <c r="U1" s="22" t="s">
        <v>1099</v>
      </c>
      <c r="V1" s="22" t="s">
        <v>1394</v>
      </c>
    </row>
    <row r="2" spans="1:22" s="33" customFormat="1" ht="15" customHeight="1">
      <c r="A2" s="4" t="s">
        <v>18</v>
      </c>
      <c r="B2" s="4" t="s">
        <v>81</v>
      </c>
      <c r="C2" s="4" t="s">
        <v>82</v>
      </c>
      <c r="D2" s="4" t="s">
        <v>83</v>
      </c>
      <c r="E2" s="4" t="s">
        <v>84</v>
      </c>
      <c r="F2" s="4">
        <v>11</v>
      </c>
      <c r="G2" s="4" t="s">
        <v>23</v>
      </c>
      <c r="H2" s="4" t="s">
        <v>85</v>
      </c>
      <c r="I2" s="4">
        <v>1</v>
      </c>
      <c r="J2" s="5">
        <v>15000</v>
      </c>
      <c r="K2" s="6">
        <v>1522.5</v>
      </c>
      <c r="L2" s="5">
        <f t="shared" ref="L2:L65" si="0">J2+K2</f>
        <v>16522.5</v>
      </c>
      <c r="M2" s="5">
        <v>456</v>
      </c>
      <c r="N2" s="5">
        <v>0</v>
      </c>
      <c r="O2" s="5">
        <v>0</v>
      </c>
      <c r="P2" s="5">
        <v>0</v>
      </c>
      <c r="Q2" s="5">
        <f>N2+O2+P2</f>
        <v>0</v>
      </c>
      <c r="R2" s="5">
        <f>M2+Q2</f>
        <v>456</v>
      </c>
      <c r="S2" s="5">
        <f t="shared" ref="S2:S33" si="1">J2-R2</f>
        <v>14544</v>
      </c>
      <c r="T2" s="18" t="s">
        <v>25</v>
      </c>
      <c r="U2" s="24">
        <v>44666</v>
      </c>
      <c r="V2" s="24">
        <v>44849</v>
      </c>
    </row>
    <row r="3" spans="1:22" s="33" customFormat="1" ht="15" customHeight="1">
      <c r="A3" s="4" t="s">
        <v>18</v>
      </c>
      <c r="B3" s="10" t="s">
        <v>649</v>
      </c>
      <c r="C3" s="10" t="s">
        <v>650</v>
      </c>
      <c r="D3" s="10" t="s">
        <v>651</v>
      </c>
      <c r="E3" s="10" t="s">
        <v>634</v>
      </c>
      <c r="F3" s="4">
        <v>13</v>
      </c>
      <c r="G3" s="10" t="s">
        <v>23</v>
      </c>
      <c r="H3" s="4" t="s">
        <v>85</v>
      </c>
      <c r="I3" s="4">
        <v>1</v>
      </c>
      <c r="J3" s="11">
        <v>10000</v>
      </c>
      <c r="K3" s="12">
        <v>0</v>
      </c>
      <c r="L3" s="5">
        <f t="shared" si="0"/>
        <v>10000</v>
      </c>
      <c r="M3" s="11">
        <v>304</v>
      </c>
      <c r="N3" s="11">
        <v>0</v>
      </c>
      <c r="O3" s="11">
        <v>0</v>
      </c>
      <c r="P3" s="11">
        <v>0</v>
      </c>
      <c r="Q3" s="5">
        <f t="shared" ref="Q3:Q66" si="2">N3+O3+P3</f>
        <v>0</v>
      </c>
      <c r="R3" s="5">
        <f t="shared" ref="R3:R66" si="3">M3+Q3</f>
        <v>304</v>
      </c>
      <c r="S3" s="5">
        <f t="shared" si="1"/>
        <v>9696</v>
      </c>
      <c r="T3" s="18" t="s">
        <v>39</v>
      </c>
      <c r="U3" s="24">
        <v>44750</v>
      </c>
      <c r="V3" s="24">
        <v>44934</v>
      </c>
    </row>
    <row r="4" spans="1:22" s="33" customFormat="1" ht="15" customHeight="1">
      <c r="A4" s="4" t="s">
        <v>18</v>
      </c>
      <c r="B4" s="4" t="s">
        <v>410</v>
      </c>
      <c r="C4" s="4" t="s">
        <v>411</v>
      </c>
      <c r="D4" s="4" t="s">
        <v>412</v>
      </c>
      <c r="E4" s="4" t="s">
        <v>413</v>
      </c>
      <c r="F4" s="4">
        <v>13</v>
      </c>
      <c r="G4" s="4" t="s">
        <v>23</v>
      </c>
      <c r="H4" s="4" t="s">
        <v>85</v>
      </c>
      <c r="I4" s="4">
        <v>1</v>
      </c>
      <c r="J4" s="5">
        <v>10000</v>
      </c>
      <c r="K4" s="6">
        <v>1522.5</v>
      </c>
      <c r="L4" s="5">
        <f t="shared" si="0"/>
        <v>11522.5</v>
      </c>
      <c r="M4" s="5">
        <v>304</v>
      </c>
      <c r="N4" s="5">
        <v>0</v>
      </c>
      <c r="O4" s="5">
        <v>0</v>
      </c>
      <c r="P4" s="5">
        <v>0</v>
      </c>
      <c r="Q4" s="5">
        <f t="shared" si="2"/>
        <v>0</v>
      </c>
      <c r="R4" s="5">
        <f t="shared" si="3"/>
        <v>304</v>
      </c>
      <c r="S4" s="5">
        <f t="shared" si="1"/>
        <v>9696</v>
      </c>
      <c r="T4" s="18" t="s">
        <v>39</v>
      </c>
      <c r="U4" s="24">
        <v>44614</v>
      </c>
      <c r="V4" s="24">
        <v>44795</v>
      </c>
    </row>
    <row r="5" spans="1:22" s="33" customFormat="1" ht="15" customHeight="1">
      <c r="A5" s="4" t="s">
        <v>18</v>
      </c>
      <c r="B5" s="10" t="s">
        <v>631</v>
      </c>
      <c r="C5" s="10" t="s">
        <v>632</v>
      </c>
      <c r="D5" s="10" t="s">
        <v>633</v>
      </c>
      <c r="E5" s="10" t="s">
        <v>634</v>
      </c>
      <c r="F5" s="4">
        <v>13</v>
      </c>
      <c r="G5" s="10" t="s">
        <v>23</v>
      </c>
      <c r="H5" s="4" t="s">
        <v>635</v>
      </c>
      <c r="I5" s="4">
        <v>1</v>
      </c>
      <c r="J5" s="11">
        <v>10000</v>
      </c>
      <c r="K5" s="12">
        <v>1522.5</v>
      </c>
      <c r="L5" s="5">
        <f t="shared" si="0"/>
        <v>11522.5</v>
      </c>
      <c r="M5" s="11">
        <v>304</v>
      </c>
      <c r="N5" s="11">
        <v>0</v>
      </c>
      <c r="O5" s="11">
        <v>0</v>
      </c>
      <c r="P5" s="11">
        <v>0</v>
      </c>
      <c r="Q5" s="5">
        <f t="shared" si="2"/>
        <v>0</v>
      </c>
      <c r="R5" s="5">
        <f t="shared" si="3"/>
        <v>304</v>
      </c>
      <c r="S5" s="5">
        <f t="shared" si="1"/>
        <v>9696</v>
      </c>
      <c r="T5" s="18" t="s">
        <v>39</v>
      </c>
      <c r="U5" s="25">
        <v>44751</v>
      </c>
      <c r="V5" s="25">
        <v>44935</v>
      </c>
    </row>
    <row r="6" spans="1:22" s="33" customFormat="1" ht="15" customHeight="1">
      <c r="A6" s="4" t="s">
        <v>18</v>
      </c>
      <c r="B6" s="10" t="s">
        <v>702</v>
      </c>
      <c r="C6" s="10" t="s">
        <v>703</v>
      </c>
      <c r="D6" s="10" t="s">
        <v>704</v>
      </c>
      <c r="E6" s="10" t="s">
        <v>705</v>
      </c>
      <c r="F6" s="4">
        <v>13</v>
      </c>
      <c r="G6" s="10" t="s">
        <v>23</v>
      </c>
      <c r="H6" s="4" t="s">
        <v>635</v>
      </c>
      <c r="I6" s="4">
        <v>1</v>
      </c>
      <c r="J6" s="11">
        <v>10000</v>
      </c>
      <c r="K6" s="12">
        <v>0</v>
      </c>
      <c r="L6" s="5">
        <f t="shared" si="0"/>
        <v>10000</v>
      </c>
      <c r="M6" s="11">
        <v>304</v>
      </c>
      <c r="N6" s="11">
        <v>0</v>
      </c>
      <c r="O6" s="11">
        <v>0</v>
      </c>
      <c r="P6" s="11">
        <v>0</v>
      </c>
      <c r="Q6" s="5">
        <f t="shared" si="2"/>
        <v>0</v>
      </c>
      <c r="R6" s="5">
        <f t="shared" si="3"/>
        <v>304</v>
      </c>
      <c r="S6" s="5">
        <f t="shared" si="1"/>
        <v>9696</v>
      </c>
      <c r="T6" s="18" t="s">
        <v>39</v>
      </c>
      <c r="U6" s="24">
        <v>44655</v>
      </c>
      <c r="V6" s="24">
        <v>44838</v>
      </c>
    </row>
    <row r="7" spans="1:22" s="33" customFormat="1" ht="15" customHeight="1">
      <c r="A7" s="4" t="s">
        <v>18</v>
      </c>
      <c r="B7" s="4" t="s">
        <v>521</v>
      </c>
      <c r="C7" s="4" t="s">
        <v>636</v>
      </c>
      <c r="D7" s="4" t="s">
        <v>637</v>
      </c>
      <c r="E7" s="4" t="s">
        <v>638</v>
      </c>
      <c r="F7" s="4">
        <v>52</v>
      </c>
      <c r="G7" s="4" t="s">
        <v>23</v>
      </c>
      <c r="H7" s="4" t="s">
        <v>635</v>
      </c>
      <c r="I7" s="4">
        <v>1</v>
      </c>
      <c r="J7" s="11">
        <v>15000</v>
      </c>
      <c r="K7" s="6">
        <v>1522.5</v>
      </c>
      <c r="L7" s="5">
        <f t="shared" si="0"/>
        <v>16522.5</v>
      </c>
      <c r="M7" s="11">
        <v>456</v>
      </c>
      <c r="N7" s="5">
        <v>0</v>
      </c>
      <c r="O7" s="5">
        <v>0</v>
      </c>
      <c r="P7" s="5">
        <v>0</v>
      </c>
      <c r="Q7" s="5">
        <f t="shared" si="2"/>
        <v>0</v>
      </c>
      <c r="R7" s="5">
        <f t="shared" si="3"/>
        <v>456</v>
      </c>
      <c r="S7" s="5">
        <f t="shared" si="1"/>
        <v>14544</v>
      </c>
      <c r="T7" s="18" t="s">
        <v>39</v>
      </c>
      <c r="U7" s="24">
        <v>44632</v>
      </c>
      <c r="V7" s="24">
        <v>44816</v>
      </c>
    </row>
    <row r="8" spans="1:22" s="33" customFormat="1" ht="15" customHeight="1">
      <c r="A8" s="4" t="s">
        <v>18</v>
      </c>
      <c r="B8" s="4" t="s">
        <v>470</v>
      </c>
      <c r="C8" s="4" t="s">
        <v>316</v>
      </c>
      <c r="D8" s="4" t="s">
        <v>471</v>
      </c>
      <c r="E8" s="4" t="s">
        <v>43</v>
      </c>
      <c r="F8" s="4">
        <v>79</v>
      </c>
      <c r="G8" s="4" t="s">
        <v>23</v>
      </c>
      <c r="H8" s="4" t="s">
        <v>85</v>
      </c>
      <c r="I8" s="4">
        <v>1</v>
      </c>
      <c r="J8" s="5">
        <v>10000</v>
      </c>
      <c r="K8" s="6">
        <v>1522.5</v>
      </c>
      <c r="L8" s="5">
        <f t="shared" si="0"/>
        <v>11522.5</v>
      </c>
      <c r="M8" s="11">
        <v>304</v>
      </c>
      <c r="N8" s="5">
        <v>0</v>
      </c>
      <c r="O8" s="5">
        <v>0</v>
      </c>
      <c r="P8" s="5">
        <v>0</v>
      </c>
      <c r="Q8" s="5">
        <f t="shared" si="2"/>
        <v>0</v>
      </c>
      <c r="R8" s="5">
        <f t="shared" si="3"/>
        <v>304</v>
      </c>
      <c r="S8" s="5">
        <f t="shared" si="1"/>
        <v>9696</v>
      </c>
      <c r="T8" s="18" t="s">
        <v>39</v>
      </c>
      <c r="U8" s="24">
        <v>44608</v>
      </c>
      <c r="V8" s="24">
        <v>44789</v>
      </c>
    </row>
    <row r="9" spans="1:22" s="33" customFormat="1" ht="15" customHeight="1">
      <c r="A9" s="4" t="s">
        <v>18</v>
      </c>
      <c r="B9" s="10" t="s">
        <v>789</v>
      </c>
      <c r="C9" s="10" t="s">
        <v>790</v>
      </c>
      <c r="D9" s="10" t="s">
        <v>791</v>
      </c>
      <c r="E9" s="10" t="s">
        <v>43</v>
      </c>
      <c r="F9" s="4">
        <v>79</v>
      </c>
      <c r="G9" s="10" t="s">
        <v>23</v>
      </c>
      <c r="H9" s="4" t="s">
        <v>635</v>
      </c>
      <c r="I9" s="4">
        <v>1</v>
      </c>
      <c r="J9" s="11">
        <v>10000</v>
      </c>
      <c r="K9" s="12">
        <v>0</v>
      </c>
      <c r="L9" s="5">
        <f t="shared" si="0"/>
        <v>10000</v>
      </c>
      <c r="M9" s="11">
        <v>304</v>
      </c>
      <c r="N9" s="11">
        <v>0</v>
      </c>
      <c r="O9" s="11">
        <v>0</v>
      </c>
      <c r="P9" s="11">
        <v>0</v>
      </c>
      <c r="Q9" s="5">
        <f t="shared" si="2"/>
        <v>0</v>
      </c>
      <c r="R9" s="5">
        <f t="shared" si="3"/>
        <v>304</v>
      </c>
      <c r="S9" s="5">
        <f t="shared" si="1"/>
        <v>9696</v>
      </c>
      <c r="T9" s="36" t="s">
        <v>39</v>
      </c>
      <c r="U9" s="24">
        <v>44596</v>
      </c>
      <c r="V9" s="24">
        <v>44777</v>
      </c>
    </row>
    <row r="10" spans="1:22" s="33" customFormat="1" ht="15" customHeight="1">
      <c r="A10" s="4" t="s">
        <v>18</v>
      </c>
      <c r="B10" s="10" t="s">
        <v>971</v>
      </c>
      <c r="C10" s="10" t="s">
        <v>316</v>
      </c>
      <c r="D10" s="10" t="s">
        <v>972</v>
      </c>
      <c r="E10" s="9" t="s">
        <v>29</v>
      </c>
      <c r="F10" s="7">
        <v>95</v>
      </c>
      <c r="G10" s="10" t="s">
        <v>23</v>
      </c>
      <c r="H10" s="4" t="s">
        <v>635</v>
      </c>
      <c r="I10" s="4">
        <v>1</v>
      </c>
      <c r="J10" s="11">
        <v>10000</v>
      </c>
      <c r="K10" s="12">
        <v>0</v>
      </c>
      <c r="L10" s="5">
        <f t="shared" si="0"/>
        <v>10000</v>
      </c>
      <c r="M10" s="11">
        <v>304</v>
      </c>
      <c r="N10" s="11">
        <v>0</v>
      </c>
      <c r="O10" s="11">
        <v>0</v>
      </c>
      <c r="P10" s="11">
        <v>0</v>
      </c>
      <c r="Q10" s="5">
        <f t="shared" si="2"/>
        <v>0</v>
      </c>
      <c r="R10" s="5">
        <f t="shared" si="3"/>
        <v>304</v>
      </c>
      <c r="S10" s="5">
        <f t="shared" si="1"/>
        <v>9696</v>
      </c>
      <c r="T10" s="18" t="s">
        <v>39</v>
      </c>
      <c r="U10" s="24">
        <v>44637</v>
      </c>
      <c r="V10" s="24">
        <v>44821</v>
      </c>
    </row>
    <row r="11" spans="1:22" s="33" customFormat="1" ht="15" customHeight="1">
      <c r="A11" s="4" t="s">
        <v>739</v>
      </c>
      <c r="B11" s="10" t="s">
        <v>900</v>
      </c>
      <c r="C11" s="10" t="s">
        <v>901</v>
      </c>
      <c r="D11" s="10" t="s">
        <v>902</v>
      </c>
      <c r="E11" s="10" t="s">
        <v>29</v>
      </c>
      <c r="F11" s="7">
        <v>95</v>
      </c>
      <c r="G11" s="10" t="s">
        <v>23</v>
      </c>
      <c r="H11" s="4" t="s">
        <v>635</v>
      </c>
      <c r="I11" s="4">
        <v>1</v>
      </c>
      <c r="J11" s="11">
        <v>20000</v>
      </c>
      <c r="K11" s="12">
        <v>0</v>
      </c>
      <c r="L11" s="5">
        <f t="shared" si="0"/>
        <v>20000</v>
      </c>
      <c r="M11" s="11">
        <v>608</v>
      </c>
      <c r="N11" s="11">
        <v>0</v>
      </c>
      <c r="O11" s="11">
        <v>0</v>
      </c>
      <c r="P11" s="11">
        <v>0</v>
      </c>
      <c r="Q11" s="5">
        <f t="shared" si="2"/>
        <v>0</v>
      </c>
      <c r="R11" s="5">
        <f t="shared" si="3"/>
        <v>608</v>
      </c>
      <c r="S11" s="5">
        <f t="shared" si="1"/>
        <v>19392</v>
      </c>
      <c r="T11" s="18" t="s">
        <v>39</v>
      </c>
      <c r="U11" s="24">
        <v>44714</v>
      </c>
      <c r="V11" s="24">
        <v>44897</v>
      </c>
    </row>
    <row r="12" spans="1:22" s="33" customFormat="1" ht="15" customHeight="1">
      <c r="A12" s="4" t="s">
        <v>18</v>
      </c>
      <c r="B12" s="10" t="s">
        <v>1050</v>
      </c>
      <c r="C12" s="10" t="s">
        <v>1051</v>
      </c>
      <c r="D12" s="10" t="s">
        <v>1052</v>
      </c>
      <c r="E12" s="10" t="s">
        <v>1053</v>
      </c>
      <c r="F12" s="4">
        <v>11</v>
      </c>
      <c r="G12" s="10" t="s">
        <v>23</v>
      </c>
      <c r="H12" s="4" t="s">
        <v>1054</v>
      </c>
      <c r="I12" s="4">
        <v>4</v>
      </c>
      <c r="J12" s="11">
        <v>15000</v>
      </c>
      <c r="K12" s="12">
        <v>0</v>
      </c>
      <c r="L12" s="5">
        <f t="shared" si="0"/>
        <v>15000</v>
      </c>
      <c r="M12" s="11">
        <v>456</v>
      </c>
      <c r="N12" s="11">
        <v>0</v>
      </c>
      <c r="O12" s="11">
        <v>0</v>
      </c>
      <c r="P12" s="11">
        <v>0</v>
      </c>
      <c r="Q12" s="5">
        <f t="shared" si="2"/>
        <v>0</v>
      </c>
      <c r="R12" s="5">
        <f t="shared" si="3"/>
        <v>456</v>
      </c>
      <c r="S12" s="5">
        <f t="shared" si="1"/>
        <v>14544</v>
      </c>
      <c r="T12" s="18" t="s">
        <v>39</v>
      </c>
      <c r="U12" s="24"/>
      <c r="V12" s="24"/>
    </row>
    <row r="13" spans="1:22" s="33" customFormat="1" ht="15" customHeight="1">
      <c r="A13" s="10" t="s">
        <v>18</v>
      </c>
      <c r="B13" s="10" t="s">
        <v>767</v>
      </c>
      <c r="C13" s="10" t="s">
        <v>316</v>
      </c>
      <c r="D13" s="10" t="s">
        <v>768</v>
      </c>
      <c r="E13" s="10" t="s">
        <v>769</v>
      </c>
      <c r="F13" s="10">
        <v>9</v>
      </c>
      <c r="G13" s="10" t="s">
        <v>770</v>
      </c>
      <c r="H13" s="10" t="s">
        <v>30</v>
      </c>
      <c r="I13" s="10">
        <v>5</v>
      </c>
      <c r="J13" s="5">
        <v>35000</v>
      </c>
      <c r="K13" s="6">
        <v>1522.5</v>
      </c>
      <c r="L13" s="5">
        <f t="shared" si="0"/>
        <v>36522.5</v>
      </c>
      <c r="M13" s="5">
        <v>1064</v>
      </c>
      <c r="N13" s="5">
        <v>0</v>
      </c>
      <c r="O13" s="5">
        <v>0</v>
      </c>
      <c r="P13" s="5">
        <v>1260</v>
      </c>
      <c r="Q13" s="5">
        <f t="shared" si="2"/>
        <v>1260</v>
      </c>
      <c r="R13" s="5">
        <f t="shared" si="3"/>
        <v>2324</v>
      </c>
      <c r="S13" s="5">
        <f t="shared" si="1"/>
        <v>32676</v>
      </c>
      <c r="T13" s="36" t="s">
        <v>39</v>
      </c>
      <c r="U13" s="24">
        <v>44659</v>
      </c>
      <c r="V13" s="24">
        <v>44842</v>
      </c>
    </row>
    <row r="14" spans="1:22" s="33" customFormat="1" ht="15" customHeight="1">
      <c r="A14" s="4" t="s">
        <v>18</v>
      </c>
      <c r="B14" s="4" t="s">
        <v>500</v>
      </c>
      <c r="C14" s="4" t="s">
        <v>501</v>
      </c>
      <c r="D14" s="4" t="s">
        <v>502</v>
      </c>
      <c r="E14" s="4" t="s">
        <v>164</v>
      </c>
      <c r="F14" s="4">
        <v>41</v>
      </c>
      <c r="G14" s="4" t="s">
        <v>23</v>
      </c>
      <c r="H14" s="4" t="s">
        <v>30</v>
      </c>
      <c r="I14" s="10">
        <v>5</v>
      </c>
      <c r="J14" s="5">
        <v>15000</v>
      </c>
      <c r="K14" s="6">
        <v>0</v>
      </c>
      <c r="L14" s="5">
        <f t="shared" si="0"/>
        <v>15000</v>
      </c>
      <c r="M14" s="11">
        <v>456</v>
      </c>
      <c r="N14" s="5">
        <v>0</v>
      </c>
      <c r="O14" s="5">
        <v>0</v>
      </c>
      <c r="P14" s="5">
        <v>0</v>
      </c>
      <c r="Q14" s="5">
        <f t="shared" si="2"/>
        <v>0</v>
      </c>
      <c r="R14" s="5">
        <f t="shared" si="3"/>
        <v>456</v>
      </c>
      <c r="S14" s="5">
        <f t="shared" si="1"/>
        <v>14544</v>
      </c>
      <c r="T14" s="18" t="s">
        <v>25</v>
      </c>
      <c r="U14" s="24">
        <v>44691</v>
      </c>
      <c r="V14" s="24">
        <v>44875</v>
      </c>
    </row>
    <row r="15" spans="1:22" s="33" customFormat="1" ht="15" customHeight="1">
      <c r="A15" s="4" t="s">
        <v>18</v>
      </c>
      <c r="B15" s="4" t="s">
        <v>161</v>
      </c>
      <c r="C15" s="4" t="s">
        <v>162</v>
      </c>
      <c r="D15" s="4" t="s">
        <v>163</v>
      </c>
      <c r="E15" s="4" t="s">
        <v>164</v>
      </c>
      <c r="F15" s="4">
        <v>41</v>
      </c>
      <c r="G15" s="4" t="s">
        <v>23</v>
      </c>
      <c r="H15" s="4" t="s">
        <v>30</v>
      </c>
      <c r="I15" s="10">
        <v>5</v>
      </c>
      <c r="J15" s="5">
        <v>20000</v>
      </c>
      <c r="K15" s="6">
        <v>0</v>
      </c>
      <c r="L15" s="5">
        <f t="shared" si="0"/>
        <v>20000</v>
      </c>
      <c r="M15" s="5">
        <v>608</v>
      </c>
      <c r="N15" s="5">
        <v>0</v>
      </c>
      <c r="O15" s="5">
        <v>0</v>
      </c>
      <c r="P15" s="5">
        <v>0</v>
      </c>
      <c r="Q15" s="5">
        <f t="shared" si="2"/>
        <v>0</v>
      </c>
      <c r="R15" s="5">
        <f t="shared" si="3"/>
        <v>608</v>
      </c>
      <c r="S15" s="5">
        <f t="shared" si="1"/>
        <v>19392</v>
      </c>
      <c r="T15" s="18" t="s">
        <v>25</v>
      </c>
      <c r="U15" s="24">
        <v>44656</v>
      </c>
      <c r="V15" s="24">
        <v>44839</v>
      </c>
    </row>
    <row r="16" spans="1:22" s="33" customFormat="1" ht="15" customHeight="1">
      <c r="A16" s="4" t="s">
        <v>18</v>
      </c>
      <c r="B16" s="4" t="s">
        <v>26</v>
      </c>
      <c r="C16" s="4" t="s">
        <v>27</v>
      </c>
      <c r="D16" s="4" t="s">
        <v>28</v>
      </c>
      <c r="E16" s="7" t="s">
        <v>29</v>
      </c>
      <c r="F16" s="7">
        <v>95</v>
      </c>
      <c r="G16" s="4" t="s">
        <v>23</v>
      </c>
      <c r="H16" s="4" t="s">
        <v>30</v>
      </c>
      <c r="I16" s="10">
        <v>5</v>
      </c>
      <c r="J16" s="5">
        <v>15000</v>
      </c>
      <c r="K16" s="6">
        <v>0</v>
      </c>
      <c r="L16" s="5">
        <f t="shared" si="0"/>
        <v>15000</v>
      </c>
      <c r="M16" s="5">
        <v>456</v>
      </c>
      <c r="N16" s="5">
        <v>0</v>
      </c>
      <c r="O16" s="5">
        <v>0</v>
      </c>
      <c r="P16" s="5">
        <v>0</v>
      </c>
      <c r="Q16" s="5">
        <f t="shared" si="2"/>
        <v>0</v>
      </c>
      <c r="R16" s="5">
        <f t="shared" si="3"/>
        <v>456</v>
      </c>
      <c r="S16" s="5">
        <f t="shared" si="1"/>
        <v>14544</v>
      </c>
      <c r="T16" s="18" t="s">
        <v>25</v>
      </c>
      <c r="U16" s="24">
        <v>44642</v>
      </c>
      <c r="V16" s="24">
        <v>44826</v>
      </c>
    </row>
    <row r="17" spans="1:22" s="33" customFormat="1" ht="15" customHeight="1">
      <c r="A17" s="4" t="s">
        <v>18</v>
      </c>
      <c r="B17" s="4" t="s">
        <v>534</v>
      </c>
      <c r="C17" s="4" t="s">
        <v>535</v>
      </c>
      <c r="D17" s="4" t="s">
        <v>536</v>
      </c>
      <c r="E17" s="4" t="s">
        <v>143</v>
      </c>
      <c r="F17" s="4">
        <v>37</v>
      </c>
      <c r="G17" s="4" t="s">
        <v>23</v>
      </c>
      <c r="H17" s="4" t="s">
        <v>537</v>
      </c>
      <c r="I17" s="4">
        <v>7</v>
      </c>
      <c r="J17" s="5">
        <v>15000</v>
      </c>
      <c r="K17" s="6">
        <v>0</v>
      </c>
      <c r="L17" s="5">
        <f t="shared" si="0"/>
        <v>15000</v>
      </c>
      <c r="M17" s="5">
        <v>456</v>
      </c>
      <c r="N17" s="5">
        <v>0</v>
      </c>
      <c r="O17" s="5">
        <v>0</v>
      </c>
      <c r="P17" s="5">
        <v>0</v>
      </c>
      <c r="Q17" s="5">
        <f t="shared" si="2"/>
        <v>0</v>
      </c>
      <c r="R17" s="5">
        <f t="shared" si="3"/>
        <v>456</v>
      </c>
      <c r="S17" s="5">
        <f t="shared" si="1"/>
        <v>14544</v>
      </c>
      <c r="T17" s="18" t="s">
        <v>39</v>
      </c>
      <c r="U17" s="24">
        <v>44597</v>
      </c>
      <c r="V17" s="24">
        <v>44778</v>
      </c>
    </row>
    <row r="18" spans="1:22" s="33" customFormat="1" ht="15" customHeight="1">
      <c r="A18" s="4" t="s">
        <v>18</v>
      </c>
      <c r="B18" s="4" t="s">
        <v>76</v>
      </c>
      <c r="C18" s="4" t="s">
        <v>77</v>
      </c>
      <c r="D18" s="4" t="s">
        <v>78</v>
      </c>
      <c r="E18" s="4" t="s">
        <v>79</v>
      </c>
      <c r="F18" s="4">
        <v>11</v>
      </c>
      <c r="G18" s="4" t="s">
        <v>23</v>
      </c>
      <c r="H18" s="4" t="s">
        <v>80</v>
      </c>
      <c r="I18" s="4">
        <v>8</v>
      </c>
      <c r="J18" s="5">
        <v>15000</v>
      </c>
      <c r="K18" s="6">
        <v>0</v>
      </c>
      <c r="L18" s="5">
        <f t="shared" si="0"/>
        <v>15000</v>
      </c>
      <c r="M18" s="5">
        <v>456</v>
      </c>
      <c r="N18" s="5">
        <v>0</v>
      </c>
      <c r="O18" s="5">
        <v>0</v>
      </c>
      <c r="P18" s="5">
        <v>630</v>
      </c>
      <c r="Q18" s="5">
        <f t="shared" si="2"/>
        <v>630</v>
      </c>
      <c r="R18" s="5">
        <f t="shared" si="3"/>
        <v>1086</v>
      </c>
      <c r="S18" s="5">
        <f t="shared" si="1"/>
        <v>13914</v>
      </c>
      <c r="T18" s="18" t="s">
        <v>39</v>
      </c>
      <c r="U18" s="24">
        <v>44626</v>
      </c>
      <c r="V18" s="24">
        <v>44810</v>
      </c>
    </row>
    <row r="19" spans="1:22" s="33" customFormat="1" ht="15" customHeight="1">
      <c r="A19" s="4" t="s">
        <v>18</v>
      </c>
      <c r="B19" s="4" t="s">
        <v>437</v>
      </c>
      <c r="C19" s="4" t="s">
        <v>438</v>
      </c>
      <c r="D19" s="4" t="s">
        <v>439</v>
      </c>
      <c r="E19" s="7" t="s">
        <v>421</v>
      </c>
      <c r="F19" s="4">
        <v>11</v>
      </c>
      <c r="G19" s="4" t="s">
        <v>23</v>
      </c>
      <c r="H19" s="4" t="s">
        <v>179</v>
      </c>
      <c r="I19" s="4">
        <v>9</v>
      </c>
      <c r="J19" s="5">
        <v>15000</v>
      </c>
      <c r="K19" s="6">
        <v>0</v>
      </c>
      <c r="L19" s="5">
        <f t="shared" si="0"/>
        <v>15000</v>
      </c>
      <c r="M19" s="5">
        <v>456</v>
      </c>
      <c r="N19" s="5">
        <v>0</v>
      </c>
      <c r="O19" s="5">
        <v>0</v>
      </c>
      <c r="P19" s="5">
        <v>0</v>
      </c>
      <c r="Q19" s="5">
        <f t="shared" si="2"/>
        <v>0</v>
      </c>
      <c r="R19" s="5">
        <f t="shared" si="3"/>
        <v>456</v>
      </c>
      <c r="S19" s="5">
        <f t="shared" si="1"/>
        <v>14544</v>
      </c>
      <c r="T19" s="18" t="s">
        <v>25</v>
      </c>
      <c r="U19" s="24">
        <v>44658</v>
      </c>
      <c r="V19" s="24">
        <v>44841</v>
      </c>
    </row>
    <row r="20" spans="1:22" s="33" customFormat="1" ht="15" customHeight="1">
      <c r="A20" s="4" t="s">
        <v>18</v>
      </c>
      <c r="B20" s="4" t="s">
        <v>503</v>
      </c>
      <c r="C20" s="4" t="s">
        <v>504</v>
      </c>
      <c r="D20" s="4" t="s">
        <v>505</v>
      </c>
      <c r="E20" s="4" t="s">
        <v>506</v>
      </c>
      <c r="F20" s="4">
        <v>13</v>
      </c>
      <c r="G20" s="4" t="s">
        <v>23</v>
      </c>
      <c r="H20" s="4" t="s">
        <v>179</v>
      </c>
      <c r="I20" s="4">
        <v>9</v>
      </c>
      <c r="J20" s="5">
        <v>10000</v>
      </c>
      <c r="K20" s="6">
        <v>0</v>
      </c>
      <c r="L20" s="5">
        <f t="shared" si="0"/>
        <v>10000</v>
      </c>
      <c r="M20" s="11">
        <v>304</v>
      </c>
      <c r="N20" s="5">
        <v>0</v>
      </c>
      <c r="O20" s="5">
        <v>0</v>
      </c>
      <c r="P20" s="5">
        <v>0</v>
      </c>
      <c r="Q20" s="5">
        <f t="shared" si="2"/>
        <v>0</v>
      </c>
      <c r="R20" s="5">
        <f t="shared" si="3"/>
        <v>304</v>
      </c>
      <c r="S20" s="5">
        <f t="shared" si="1"/>
        <v>9696</v>
      </c>
      <c r="T20" s="18" t="s">
        <v>25</v>
      </c>
      <c r="U20" s="24">
        <v>44731</v>
      </c>
      <c r="V20" s="24">
        <v>44914</v>
      </c>
    </row>
    <row r="21" spans="1:22" s="33" customFormat="1" ht="15" customHeight="1">
      <c r="A21" s="4" t="s">
        <v>18</v>
      </c>
      <c r="B21" s="4" t="s">
        <v>450</v>
      </c>
      <c r="C21" s="4" t="s">
        <v>451</v>
      </c>
      <c r="D21" s="4" t="s">
        <v>452</v>
      </c>
      <c r="E21" s="4" t="s">
        <v>453</v>
      </c>
      <c r="F21" s="4">
        <v>13</v>
      </c>
      <c r="G21" s="4" t="s">
        <v>23</v>
      </c>
      <c r="H21" s="4" t="s">
        <v>179</v>
      </c>
      <c r="I21" s="4">
        <v>9</v>
      </c>
      <c r="J21" s="5">
        <v>10000</v>
      </c>
      <c r="K21" s="6">
        <v>0</v>
      </c>
      <c r="L21" s="5">
        <f t="shared" si="0"/>
        <v>10000</v>
      </c>
      <c r="M21" s="11">
        <v>304</v>
      </c>
      <c r="N21" s="5">
        <v>0</v>
      </c>
      <c r="O21" s="5">
        <v>0</v>
      </c>
      <c r="P21" s="5">
        <v>0</v>
      </c>
      <c r="Q21" s="5">
        <f t="shared" si="2"/>
        <v>0</v>
      </c>
      <c r="R21" s="5">
        <f t="shared" si="3"/>
        <v>304</v>
      </c>
      <c r="S21" s="5">
        <f t="shared" si="1"/>
        <v>9696</v>
      </c>
      <c r="T21" s="18" t="s">
        <v>25</v>
      </c>
      <c r="U21" s="24">
        <v>44622</v>
      </c>
      <c r="V21" s="24">
        <v>44806</v>
      </c>
    </row>
    <row r="22" spans="1:22" s="33" customFormat="1" ht="15" customHeight="1">
      <c r="A22" s="4" t="s">
        <v>18</v>
      </c>
      <c r="B22" s="4" t="s">
        <v>673</v>
      </c>
      <c r="C22" s="4" t="s">
        <v>674</v>
      </c>
      <c r="D22" s="4" t="s">
        <v>675</v>
      </c>
      <c r="E22" s="4" t="s">
        <v>676</v>
      </c>
      <c r="F22" s="4">
        <v>13</v>
      </c>
      <c r="G22" s="4" t="s">
        <v>23</v>
      </c>
      <c r="H22" s="4" t="s">
        <v>179</v>
      </c>
      <c r="I22" s="4">
        <v>9</v>
      </c>
      <c r="J22" s="5">
        <v>12000</v>
      </c>
      <c r="K22" s="6">
        <v>0</v>
      </c>
      <c r="L22" s="5">
        <f t="shared" si="0"/>
        <v>12000</v>
      </c>
      <c r="M22" s="11">
        <v>364.8</v>
      </c>
      <c r="N22" s="5">
        <v>0</v>
      </c>
      <c r="O22" s="5">
        <v>0</v>
      </c>
      <c r="P22" s="5">
        <v>0</v>
      </c>
      <c r="Q22" s="5">
        <f t="shared" si="2"/>
        <v>0</v>
      </c>
      <c r="R22" s="5">
        <f t="shared" si="3"/>
        <v>364.8</v>
      </c>
      <c r="S22" s="5">
        <f t="shared" si="1"/>
        <v>11635.2</v>
      </c>
      <c r="T22" s="17" t="s">
        <v>25</v>
      </c>
      <c r="U22" s="24">
        <v>44608</v>
      </c>
      <c r="V22" s="24">
        <v>44789</v>
      </c>
    </row>
    <row r="23" spans="1:22" s="33" customFormat="1" ht="15" customHeight="1">
      <c r="A23" s="4" t="s">
        <v>18</v>
      </c>
      <c r="B23" s="4" t="s">
        <v>350</v>
      </c>
      <c r="C23" s="4" t="s">
        <v>351</v>
      </c>
      <c r="D23" s="4" t="s">
        <v>352</v>
      </c>
      <c r="E23" s="4" t="s">
        <v>199</v>
      </c>
      <c r="F23" s="4">
        <v>68</v>
      </c>
      <c r="G23" s="4" t="s">
        <v>23</v>
      </c>
      <c r="H23" s="4" t="s">
        <v>179</v>
      </c>
      <c r="I23" s="4">
        <v>9</v>
      </c>
      <c r="J23" s="5">
        <v>13000</v>
      </c>
      <c r="K23" s="6">
        <v>0</v>
      </c>
      <c r="L23" s="5">
        <f t="shared" si="0"/>
        <v>13000</v>
      </c>
      <c r="M23" s="5">
        <v>395.2</v>
      </c>
      <c r="N23" s="5">
        <v>0</v>
      </c>
      <c r="O23" s="5">
        <v>1350.12</v>
      </c>
      <c r="P23" s="5">
        <v>0</v>
      </c>
      <c r="Q23" s="5">
        <f t="shared" si="2"/>
        <v>1350.12</v>
      </c>
      <c r="R23" s="5">
        <f t="shared" si="3"/>
        <v>1745.32</v>
      </c>
      <c r="S23" s="5">
        <f t="shared" si="1"/>
        <v>11254.68</v>
      </c>
      <c r="T23" s="18" t="s">
        <v>39</v>
      </c>
      <c r="U23" s="24">
        <v>44676</v>
      </c>
      <c r="V23" s="24">
        <v>44859</v>
      </c>
    </row>
    <row r="24" spans="1:22" s="33" customFormat="1" ht="15" customHeight="1">
      <c r="A24" s="4" t="s">
        <v>18</v>
      </c>
      <c r="B24" s="10" t="s">
        <v>826</v>
      </c>
      <c r="C24" s="10" t="s">
        <v>827</v>
      </c>
      <c r="D24" s="10" t="s">
        <v>828</v>
      </c>
      <c r="E24" s="9" t="s">
        <v>199</v>
      </c>
      <c r="F24" s="4">
        <v>68</v>
      </c>
      <c r="G24" s="10" t="s">
        <v>23</v>
      </c>
      <c r="H24" s="4" t="s">
        <v>179</v>
      </c>
      <c r="I24" s="4">
        <v>9</v>
      </c>
      <c r="J24" s="11">
        <v>13000</v>
      </c>
      <c r="K24" s="12">
        <v>0</v>
      </c>
      <c r="L24" s="5">
        <f t="shared" si="0"/>
        <v>13000</v>
      </c>
      <c r="M24" s="11">
        <v>395.2</v>
      </c>
      <c r="N24" s="11">
        <v>0</v>
      </c>
      <c r="O24" s="11">
        <v>0</v>
      </c>
      <c r="P24" s="11">
        <v>0</v>
      </c>
      <c r="Q24" s="5">
        <f t="shared" si="2"/>
        <v>0</v>
      </c>
      <c r="R24" s="5">
        <f t="shared" si="3"/>
        <v>395.2</v>
      </c>
      <c r="S24" s="5">
        <f t="shared" si="1"/>
        <v>12604.8</v>
      </c>
      <c r="T24" s="18" t="s">
        <v>39</v>
      </c>
      <c r="U24" s="24">
        <v>44608</v>
      </c>
      <c r="V24" s="24">
        <v>44789</v>
      </c>
    </row>
    <row r="25" spans="1:22" s="33" customFormat="1" ht="15" customHeight="1">
      <c r="A25" s="4" t="s">
        <v>18</v>
      </c>
      <c r="B25" s="4" t="s">
        <v>175</v>
      </c>
      <c r="C25" s="4" t="s">
        <v>176</v>
      </c>
      <c r="D25" s="4" t="s">
        <v>177</v>
      </c>
      <c r="E25" s="4" t="s">
        <v>178</v>
      </c>
      <c r="F25" s="4">
        <v>74</v>
      </c>
      <c r="G25" s="4" t="s">
        <v>23</v>
      </c>
      <c r="H25" s="4" t="s">
        <v>179</v>
      </c>
      <c r="I25" s="4">
        <v>9</v>
      </c>
      <c r="J25" s="5">
        <v>12000</v>
      </c>
      <c r="K25" s="6">
        <v>1522.5</v>
      </c>
      <c r="L25" s="5">
        <f t="shared" si="0"/>
        <v>13522.5</v>
      </c>
      <c r="M25" s="5">
        <v>364.8</v>
      </c>
      <c r="N25" s="5">
        <v>0</v>
      </c>
      <c r="O25" s="5">
        <v>0</v>
      </c>
      <c r="P25" s="5">
        <v>0</v>
      </c>
      <c r="Q25" s="5">
        <f t="shared" si="2"/>
        <v>0</v>
      </c>
      <c r="R25" s="5">
        <f t="shared" si="3"/>
        <v>364.8</v>
      </c>
      <c r="S25" s="5">
        <f t="shared" si="1"/>
        <v>11635.2</v>
      </c>
      <c r="T25" s="18" t="s">
        <v>39</v>
      </c>
      <c r="U25" s="24">
        <v>44598</v>
      </c>
      <c r="V25" s="24">
        <v>44779</v>
      </c>
    </row>
    <row r="26" spans="1:22" s="33" customFormat="1" ht="15" customHeight="1">
      <c r="A26" s="4" t="s">
        <v>18</v>
      </c>
      <c r="B26" s="4" t="s">
        <v>1024</v>
      </c>
      <c r="C26" s="4" t="s">
        <v>1025</v>
      </c>
      <c r="D26" s="4" t="s">
        <v>1026</v>
      </c>
      <c r="E26" s="4" t="s">
        <v>74</v>
      </c>
      <c r="F26" s="4">
        <v>78</v>
      </c>
      <c r="G26" s="4" t="s">
        <v>23</v>
      </c>
      <c r="H26" s="4" t="s">
        <v>179</v>
      </c>
      <c r="I26" s="4">
        <v>9</v>
      </c>
      <c r="J26" s="5">
        <v>10000</v>
      </c>
      <c r="K26" s="6">
        <v>0</v>
      </c>
      <c r="L26" s="5">
        <f t="shared" si="0"/>
        <v>10000</v>
      </c>
      <c r="M26" s="11">
        <v>304</v>
      </c>
      <c r="N26" s="5">
        <v>0</v>
      </c>
      <c r="O26" s="5">
        <v>0</v>
      </c>
      <c r="P26" s="5">
        <v>0</v>
      </c>
      <c r="Q26" s="5">
        <f t="shared" si="2"/>
        <v>0</v>
      </c>
      <c r="R26" s="5">
        <f t="shared" si="3"/>
        <v>304</v>
      </c>
      <c r="S26" s="5">
        <f t="shared" si="1"/>
        <v>9696</v>
      </c>
      <c r="T26" s="18" t="s">
        <v>39</v>
      </c>
      <c r="U26" s="25">
        <v>44742</v>
      </c>
      <c r="V26" s="25">
        <v>44895</v>
      </c>
    </row>
    <row r="27" spans="1:22" s="33" customFormat="1" ht="15" customHeight="1">
      <c r="A27" s="4" t="s">
        <v>18</v>
      </c>
      <c r="B27" s="4" t="s">
        <v>1033</v>
      </c>
      <c r="C27" s="4" t="s">
        <v>377</v>
      </c>
      <c r="D27" s="4" t="s">
        <v>1034</v>
      </c>
      <c r="E27" s="4" t="s">
        <v>43</v>
      </c>
      <c r="F27" s="4">
        <v>79</v>
      </c>
      <c r="G27" s="4" t="s">
        <v>23</v>
      </c>
      <c r="H27" s="4" t="s">
        <v>179</v>
      </c>
      <c r="I27" s="4">
        <v>9</v>
      </c>
      <c r="J27" s="5">
        <v>10000</v>
      </c>
      <c r="K27" s="6">
        <v>0</v>
      </c>
      <c r="L27" s="5">
        <f t="shared" si="0"/>
        <v>10000</v>
      </c>
      <c r="M27" s="11">
        <v>304</v>
      </c>
      <c r="N27" s="5">
        <v>0</v>
      </c>
      <c r="O27" s="5">
        <v>0</v>
      </c>
      <c r="P27" s="5">
        <v>0</v>
      </c>
      <c r="Q27" s="5">
        <f t="shared" si="2"/>
        <v>0</v>
      </c>
      <c r="R27" s="5">
        <f t="shared" si="3"/>
        <v>304</v>
      </c>
      <c r="S27" s="5">
        <f t="shared" si="1"/>
        <v>9696</v>
      </c>
      <c r="T27" s="18" t="s">
        <v>39</v>
      </c>
      <c r="U27" s="24">
        <v>44686</v>
      </c>
      <c r="V27" s="24">
        <v>44870</v>
      </c>
    </row>
    <row r="28" spans="1:22" s="33" customFormat="1" ht="15" customHeight="1">
      <c r="A28" s="4" t="s">
        <v>18</v>
      </c>
      <c r="B28" s="10" t="s">
        <v>1009</v>
      </c>
      <c r="C28" s="10" t="s">
        <v>1010</v>
      </c>
      <c r="D28" s="10" t="s">
        <v>1011</v>
      </c>
      <c r="E28" s="10" t="s">
        <v>43</v>
      </c>
      <c r="F28" s="4">
        <v>79</v>
      </c>
      <c r="G28" s="10" t="s">
        <v>23</v>
      </c>
      <c r="H28" s="4" t="s">
        <v>179</v>
      </c>
      <c r="I28" s="4">
        <v>9</v>
      </c>
      <c r="J28" s="11">
        <v>10000</v>
      </c>
      <c r="K28" s="12">
        <v>0</v>
      </c>
      <c r="L28" s="5">
        <f t="shared" si="0"/>
        <v>10000</v>
      </c>
      <c r="M28" s="11">
        <v>304</v>
      </c>
      <c r="N28" s="11">
        <v>0</v>
      </c>
      <c r="O28" s="11">
        <v>0</v>
      </c>
      <c r="P28" s="11">
        <v>0</v>
      </c>
      <c r="Q28" s="5">
        <f t="shared" si="2"/>
        <v>0</v>
      </c>
      <c r="R28" s="5">
        <f t="shared" si="3"/>
        <v>304</v>
      </c>
      <c r="S28" s="5">
        <f t="shared" si="1"/>
        <v>9696</v>
      </c>
      <c r="T28" s="18" t="s">
        <v>39</v>
      </c>
      <c r="U28" s="24">
        <v>44708</v>
      </c>
      <c r="V28" s="24">
        <v>44892</v>
      </c>
    </row>
    <row r="29" spans="1:22" s="33" customFormat="1" ht="15" customHeight="1">
      <c r="A29" s="4" t="s">
        <v>18</v>
      </c>
      <c r="B29" s="10" t="s">
        <v>691</v>
      </c>
      <c r="C29" s="10" t="s">
        <v>692</v>
      </c>
      <c r="D29" s="10" t="s">
        <v>693</v>
      </c>
      <c r="E29" s="10" t="s">
        <v>43</v>
      </c>
      <c r="F29" s="4">
        <v>79</v>
      </c>
      <c r="G29" s="10" t="s">
        <v>23</v>
      </c>
      <c r="H29" s="4" t="s">
        <v>179</v>
      </c>
      <c r="I29" s="4">
        <v>9</v>
      </c>
      <c r="J29" s="11">
        <v>10000</v>
      </c>
      <c r="K29" s="12">
        <v>0</v>
      </c>
      <c r="L29" s="5">
        <f t="shared" si="0"/>
        <v>10000</v>
      </c>
      <c r="M29" s="11">
        <v>304</v>
      </c>
      <c r="N29" s="11">
        <v>0</v>
      </c>
      <c r="O29" s="11">
        <v>0</v>
      </c>
      <c r="P29" s="11">
        <v>0</v>
      </c>
      <c r="Q29" s="5">
        <f t="shared" si="2"/>
        <v>0</v>
      </c>
      <c r="R29" s="5">
        <f t="shared" si="3"/>
        <v>304</v>
      </c>
      <c r="S29" s="5">
        <f t="shared" si="1"/>
        <v>9696</v>
      </c>
      <c r="T29" s="18" t="s">
        <v>39</v>
      </c>
      <c r="U29" s="28">
        <v>44655</v>
      </c>
      <c r="V29" s="28">
        <v>44838</v>
      </c>
    </row>
    <row r="30" spans="1:22" s="33" customFormat="1" ht="15" customHeight="1">
      <c r="A30" s="4" t="s">
        <v>18</v>
      </c>
      <c r="B30" s="10" t="s">
        <v>1021</v>
      </c>
      <c r="C30" s="10" t="s">
        <v>1022</v>
      </c>
      <c r="D30" s="10" t="s">
        <v>1023</v>
      </c>
      <c r="E30" s="10" t="s">
        <v>43</v>
      </c>
      <c r="F30" s="4">
        <v>79</v>
      </c>
      <c r="G30" s="10" t="s">
        <v>23</v>
      </c>
      <c r="H30" s="4" t="s">
        <v>179</v>
      </c>
      <c r="I30" s="4">
        <v>9</v>
      </c>
      <c r="J30" s="11">
        <v>12000</v>
      </c>
      <c r="K30" s="12">
        <v>1522.5</v>
      </c>
      <c r="L30" s="5">
        <f t="shared" si="0"/>
        <v>13522.5</v>
      </c>
      <c r="M30" s="11">
        <v>364.8</v>
      </c>
      <c r="N30" s="11">
        <v>0</v>
      </c>
      <c r="O30" s="11">
        <v>0</v>
      </c>
      <c r="P30" s="11">
        <v>0</v>
      </c>
      <c r="Q30" s="5">
        <f t="shared" si="2"/>
        <v>0</v>
      </c>
      <c r="R30" s="5">
        <f t="shared" si="3"/>
        <v>364.8</v>
      </c>
      <c r="S30" s="5">
        <f t="shared" si="1"/>
        <v>11635.2</v>
      </c>
      <c r="T30" s="18" t="s">
        <v>25</v>
      </c>
      <c r="U30" s="24">
        <v>44735</v>
      </c>
      <c r="V30" s="24">
        <v>44918</v>
      </c>
    </row>
    <row r="31" spans="1:22" s="33" customFormat="1" ht="15" customHeight="1">
      <c r="A31" s="4" t="s">
        <v>18</v>
      </c>
      <c r="B31" s="4" t="s">
        <v>1027</v>
      </c>
      <c r="C31" s="4" t="s">
        <v>1028</v>
      </c>
      <c r="D31" s="4" t="s">
        <v>1029</v>
      </c>
      <c r="E31" s="4" t="s">
        <v>43</v>
      </c>
      <c r="F31" s="4">
        <v>79</v>
      </c>
      <c r="G31" s="4" t="s">
        <v>23</v>
      </c>
      <c r="H31" s="4" t="s">
        <v>179</v>
      </c>
      <c r="I31" s="4">
        <v>9</v>
      </c>
      <c r="J31" s="5">
        <v>10000</v>
      </c>
      <c r="K31" s="6">
        <v>0</v>
      </c>
      <c r="L31" s="5">
        <f t="shared" si="0"/>
        <v>10000</v>
      </c>
      <c r="M31" s="11">
        <v>304</v>
      </c>
      <c r="N31" s="5">
        <v>0</v>
      </c>
      <c r="O31" s="5">
        <v>0</v>
      </c>
      <c r="P31" s="5">
        <v>0</v>
      </c>
      <c r="Q31" s="5">
        <f t="shared" si="2"/>
        <v>0</v>
      </c>
      <c r="R31" s="5">
        <f t="shared" si="3"/>
        <v>304</v>
      </c>
      <c r="S31" s="5">
        <f t="shared" si="1"/>
        <v>9696</v>
      </c>
      <c r="T31" s="18" t="s">
        <v>25</v>
      </c>
      <c r="U31" s="24">
        <v>44711</v>
      </c>
      <c r="V31" s="24">
        <v>44895</v>
      </c>
    </row>
    <row r="32" spans="1:22" s="33" customFormat="1" ht="15" customHeight="1">
      <c r="A32" s="4" t="s">
        <v>18</v>
      </c>
      <c r="B32" s="4" t="s">
        <v>472</v>
      </c>
      <c r="C32" s="4" t="s">
        <v>473</v>
      </c>
      <c r="D32" s="4" t="s">
        <v>474</v>
      </c>
      <c r="E32" s="4" t="s">
        <v>43</v>
      </c>
      <c r="F32" s="4">
        <v>79</v>
      </c>
      <c r="G32" s="4" t="s">
        <v>23</v>
      </c>
      <c r="H32" s="4" t="s">
        <v>179</v>
      </c>
      <c r="I32" s="4">
        <v>9</v>
      </c>
      <c r="J32" s="5">
        <v>10000</v>
      </c>
      <c r="K32" s="6">
        <v>0</v>
      </c>
      <c r="L32" s="5">
        <f t="shared" si="0"/>
        <v>10000</v>
      </c>
      <c r="M32" s="11">
        <v>304</v>
      </c>
      <c r="N32" s="5">
        <v>0</v>
      </c>
      <c r="O32" s="5">
        <v>0</v>
      </c>
      <c r="P32" s="5">
        <v>0</v>
      </c>
      <c r="Q32" s="5">
        <f t="shared" si="2"/>
        <v>0</v>
      </c>
      <c r="R32" s="5">
        <f t="shared" si="3"/>
        <v>304</v>
      </c>
      <c r="S32" s="5">
        <f t="shared" si="1"/>
        <v>9696</v>
      </c>
      <c r="T32" s="18" t="s">
        <v>39</v>
      </c>
      <c r="U32" s="24">
        <v>44654</v>
      </c>
      <c r="V32" s="24">
        <v>44837</v>
      </c>
    </row>
    <row r="33" spans="1:22" s="33" customFormat="1" ht="15" customHeight="1">
      <c r="A33" s="4" t="s">
        <v>18</v>
      </c>
      <c r="B33" s="4" t="s">
        <v>639</v>
      </c>
      <c r="C33" s="4" t="s">
        <v>640</v>
      </c>
      <c r="D33" s="4" t="s">
        <v>641</v>
      </c>
      <c r="E33" s="4" t="s">
        <v>43</v>
      </c>
      <c r="F33" s="4">
        <v>79</v>
      </c>
      <c r="G33" s="4" t="s">
        <v>23</v>
      </c>
      <c r="H33" s="4" t="s">
        <v>179</v>
      </c>
      <c r="I33" s="4">
        <v>9</v>
      </c>
      <c r="J33" s="11">
        <v>10000</v>
      </c>
      <c r="K33" s="6">
        <v>0</v>
      </c>
      <c r="L33" s="5">
        <f t="shared" si="0"/>
        <v>10000</v>
      </c>
      <c r="M33" s="11">
        <v>304</v>
      </c>
      <c r="N33" s="5">
        <v>0</v>
      </c>
      <c r="O33" s="5">
        <v>0</v>
      </c>
      <c r="P33" s="5">
        <v>0</v>
      </c>
      <c r="Q33" s="5">
        <f t="shared" si="2"/>
        <v>0</v>
      </c>
      <c r="R33" s="5">
        <f t="shared" si="3"/>
        <v>304</v>
      </c>
      <c r="S33" s="5">
        <f t="shared" si="1"/>
        <v>9696</v>
      </c>
      <c r="T33" s="18" t="s">
        <v>39</v>
      </c>
      <c r="U33" s="24">
        <v>44750</v>
      </c>
      <c r="V33" s="24">
        <v>44934</v>
      </c>
    </row>
    <row r="34" spans="1:22" s="33" customFormat="1" ht="15" customHeight="1">
      <c r="A34" s="4" t="s">
        <v>18</v>
      </c>
      <c r="B34" s="10" t="s">
        <v>1003</v>
      </c>
      <c r="C34" s="10" t="s">
        <v>1004</v>
      </c>
      <c r="D34" s="10" t="s">
        <v>1005</v>
      </c>
      <c r="E34" s="10" t="s">
        <v>43</v>
      </c>
      <c r="F34" s="4">
        <v>79</v>
      </c>
      <c r="G34" s="10" t="s">
        <v>23</v>
      </c>
      <c r="H34" s="4" t="s">
        <v>179</v>
      </c>
      <c r="I34" s="4">
        <v>9</v>
      </c>
      <c r="J34" s="11">
        <v>10000</v>
      </c>
      <c r="K34" s="12">
        <v>0</v>
      </c>
      <c r="L34" s="5">
        <f t="shared" si="0"/>
        <v>10000</v>
      </c>
      <c r="M34" s="11">
        <v>304</v>
      </c>
      <c r="N34" s="11">
        <v>0</v>
      </c>
      <c r="O34" s="11">
        <v>0</v>
      </c>
      <c r="P34" s="11">
        <v>0</v>
      </c>
      <c r="Q34" s="5">
        <f t="shared" si="2"/>
        <v>0</v>
      </c>
      <c r="R34" s="5">
        <f t="shared" si="3"/>
        <v>304</v>
      </c>
      <c r="S34" s="5">
        <f t="shared" ref="S34:S65" si="4">J34-R34</f>
        <v>9696</v>
      </c>
      <c r="T34" s="18" t="s">
        <v>25</v>
      </c>
      <c r="U34" s="24">
        <v>44678</v>
      </c>
      <c r="V34" s="24">
        <v>44800</v>
      </c>
    </row>
    <row r="35" spans="1:22" s="33" customFormat="1" ht="15" customHeight="1">
      <c r="A35" s="4" t="s">
        <v>18</v>
      </c>
      <c r="B35" s="4" t="s">
        <v>475</v>
      </c>
      <c r="C35" s="4" t="s">
        <v>476</v>
      </c>
      <c r="D35" s="4" t="s">
        <v>477</v>
      </c>
      <c r="E35" s="4" t="s">
        <v>43</v>
      </c>
      <c r="F35" s="4">
        <v>79</v>
      </c>
      <c r="G35" s="4" t="s">
        <v>23</v>
      </c>
      <c r="H35" s="4" t="s">
        <v>179</v>
      </c>
      <c r="I35" s="4">
        <v>9</v>
      </c>
      <c r="J35" s="5">
        <v>10000</v>
      </c>
      <c r="K35" s="6">
        <v>0</v>
      </c>
      <c r="L35" s="5">
        <f t="shared" si="0"/>
        <v>10000</v>
      </c>
      <c r="M35" s="11">
        <v>304</v>
      </c>
      <c r="N35" s="5">
        <v>0</v>
      </c>
      <c r="O35" s="5">
        <v>0</v>
      </c>
      <c r="P35" s="5">
        <v>0</v>
      </c>
      <c r="Q35" s="5">
        <f t="shared" si="2"/>
        <v>0</v>
      </c>
      <c r="R35" s="5">
        <f t="shared" si="3"/>
        <v>304</v>
      </c>
      <c r="S35" s="5">
        <f t="shared" si="4"/>
        <v>9696</v>
      </c>
      <c r="T35" s="18" t="s">
        <v>39</v>
      </c>
      <c r="U35" s="24">
        <v>44654</v>
      </c>
      <c r="V35" s="24">
        <v>44837</v>
      </c>
    </row>
    <row r="36" spans="1:22" s="33" customFormat="1" ht="15" customHeight="1">
      <c r="A36" s="4" t="s">
        <v>18</v>
      </c>
      <c r="B36" s="4" t="s">
        <v>714</v>
      </c>
      <c r="C36" s="4" t="s">
        <v>715</v>
      </c>
      <c r="D36" s="4" t="s">
        <v>716</v>
      </c>
      <c r="E36" s="4" t="s">
        <v>43</v>
      </c>
      <c r="F36" s="4">
        <v>79</v>
      </c>
      <c r="G36" s="4" t="s">
        <v>23</v>
      </c>
      <c r="H36" s="4" t="s">
        <v>179</v>
      </c>
      <c r="I36" s="4">
        <v>9</v>
      </c>
      <c r="J36" s="5">
        <v>10000</v>
      </c>
      <c r="K36" s="6">
        <v>1522.5</v>
      </c>
      <c r="L36" s="5">
        <f t="shared" si="0"/>
        <v>11522.5</v>
      </c>
      <c r="M36" s="5">
        <v>304</v>
      </c>
      <c r="N36" s="5">
        <v>0</v>
      </c>
      <c r="O36" s="5">
        <v>0</v>
      </c>
      <c r="P36" s="5">
        <v>0</v>
      </c>
      <c r="Q36" s="5">
        <f t="shared" si="2"/>
        <v>0</v>
      </c>
      <c r="R36" s="5">
        <f t="shared" si="3"/>
        <v>304</v>
      </c>
      <c r="S36" s="5">
        <f t="shared" si="4"/>
        <v>9696</v>
      </c>
      <c r="T36" s="18" t="s">
        <v>39</v>
      </c>
      <c r="U36" s="24">
        <v>44686</v>
      </c>
      <c r="V36" s="24">
        <v>44870</v>
      </c>
    </row>
    <row r="37" spans="1:22" s="33" customFormat="1" ht="15" customHeight="1">
      <c r="A37" s="4" t="s">
        <v>18</v>
      </c>
      <c r="B37" s="4" t="s">
        <v>497</v>
      </c>
      <c r="C37" s="4" t="s">
        <v>498</v>
      </c>
      <c r="D37" s="4" t="s">
        <v>499</v>
      </c>
      <c r="E37" s="4" t="s">
        <v>43</v>
      </c>
      <c r="F37" s="4">
        <v>79</v>
      </c>
      <c r="G37" s="4" t="s">
        <v>23</v>
      </c>
      <c r="H37" s="4" t="s">
        <v>179</v>
      </c>
      <c r="I37" s="4">
        <v>9</v>
      </c>
      <c r="J37" s="5">
        <v>10000</v>
      </c>
      <c r="K37" s="6">
        <v>0</v>
      </c>
      <c r="L37" s="5">
        <f t="shared" si="0"/>
        <v>10000</v>
      </c>
      <c r="M37" s="11">
        <v>304</v>
      </c>
      <c r="N37" s="5">
        <v>0</v>
      </c>
      <c r="O37" s="5">
        <v>0</v>
      </c>
      <c r="P37" s="5">
        <v>0</v>
      </c>
      <c r="Q37" s="5">
        <f t="shared" si="2"/>
        <v>0</v>
      </c>
      <c r="R37" s="5">
        <f t="shared" si="3"/>
        <v>304</v>
      </c>
      <c r="S37" s="5">
        <f t="shared" si="4"/>
        <v>9696</v>
      </c>
      <c r="T37" s="18" t="s">
        <v>39</v>
      </c>
      <c r="U37" s="24">
        <v>44711</v>
      </c>
      <c r="V37" s="24">
        <v>44895</v>
      </c>
    </row>
    <row r="38" spans="1:22" ht="15" customHeight="1">
      <c r="A38" s="4" t="s">
        <v>18</v>
      </c>
      <c r="B38" s="10" t="s">
        <v>1006</v>
      </c>
      <c r="C38" s="10" t="s">
        <v>1007</v>
      </c>
      <c r="D38" s="10" t="s">
        <v>1008</v>
      </c>
      <c r="E38" s="10" t="s">
        <v>43</v>
      </c>
      <c r="F38" s="4">
        <v>79</v>
      </c>
      <c r="G38" s="10" t="s">
        <v>23</v>
      </c>
      <c r="H38" s="4" t="s">
        <v>179</v>
      </c>
      <c r="I38" s="4">
        <v>9</v>
      </c>
      <c r="J38" s="11">
        <v>10000</v>
      </c>
      <c r="K38" s="12">
        <v>0</v>
      </c>
      <c r="L38" s="5">
        <f t="shared" si="0"/>
        <v>10000</v>
      </c>
      <c r="M38" s="11">
        <v>304</v>
      </c>
      <c r="N38" s="11">
        <v>0</v>
      </c>
      <c r="O38" s="11">
        <v>0</v>
      </c>
      <c r="P38" s="11">
        <v>0</v>
      </c>
      <c r="Q38" s="5">
        <f t="shared" si="2"/>
        <v>0</v>
      </c>
      <c r="R38" s="5">
        <f t="shared" si="3"/>
        <v>304</v>
      </c>
      <c r="S38" s="5">
        <f t="shared" si="4"/>
        <v>9696</v>
      </c>
      <c r="T38" s="18" t="s">
        <v>25</v>
      </c>
      <c r="U38" s="24">
        <v>44678</v>
      </c>
      <c r="V38" s="24">
        <v>44800</v>
      </c>
    </row>
    <row r="39" spans="1:22" s="33" customFormat="1" ht="15" customHeight="1">
      <c r="A39" s="4" t="s">
        <v>18</v>
      </c>
      <c r="B39" s="4" t="s">
        <v>212</v>
      </c>
      <c r="C39" s="4" t="s">
        <v>213</v>
      </c>
      <c r="D39" s="4" t="s">
        <v>214</v>
      </c>
      <c r="E39" s="9" t="s">
        <v>43</v>
      </c>
      <c r="F39" s="4">
        <v>79</v>
      </c>
      <c r="G39" s="4" t="s">
        <v>23</v>
      </c>
      <c r="H39" s="4" t="s">
        <v>179</v>
      </c>
      <c r="I39" s="4">
        <v>9</v>
      </c>
      <c r="J39" s="5">
        <v>10000</v>
      </c>
      <c r="K39" s="6">
        <v>0</v>
      </c>
      <c r="L39" s="5">
        <f t="shared" si="0"/>
        <v>10000</v>
      </c>
      <c r="M39" s="5">
        <v>304</v>
      </c>
      <c r="N39" s="5">
        <v>0</v>
      </c>
      <c r="O39" s="5">
        <v>0</v>
      </c>
      <c r="P39" s="5">
        <v>0</v>
      </c>
      <c r="Q39" s="5">
        <f t="shared" si="2"/>
        <v>0</v>
      </c>
      <c r="R39" s="5">
        <f t="shared" si="3"/>
        <v>304</v>
      </c>
      <c r="S39" s="5">
        <f t="shared" si="4"/>
        <v>9696</v>
      </c>
      <c r="T39" s="18" t="s">
        <v>39</v>
      </c>
      <c r="U39" s="24">
        <v>44694</v>
      </c>
      <c r="V39" s="24">
        <v>44878</v>
      </c>
    </row>
    <row r="40" spans="1:22" s="33" customFormat="1" ht="15" customHeight="1">
      <c r="A40" s="4" t="s">
        <v>18</v>
      </c>
      <c r="B40" s="4" t="s">
        <v>460</v>
      </c>
      <c r="C40" s="4" t="s">
        <v>461</v>
      </c>
      <c r="D40" s="4" t="s">
        <v>462</v>
      </c>
      <c r="E40" s="4" t="s">
        <v>43</v>
      </c>
      <c r="F40" s="4">
        <v>79</v>
      </c>
      <c r="G40" s="4" t="s">
        <v>23</v>
      </c>
      <c r="H40" s="4" t="s">
        <v>179</v>
      </c>
      <c r="I40" s="4">
        <v>9</v>
      </c>
      <c r="J40" s="5">
        <v>10000</v>
      </c>
      <c r="K40" s="6">
        <v>0</v>
      </c>
      <c r="L40" s="5">
        <f t="shared" si="0"/>
        <v>10000</v>
      </c>
      <c r="M40" s="11">
        <v>304</v>
      </c>
      <c r="N40" s="5">
        <v>0</v>
      </c>
      <c r="O40" s="5">
        <v>0</v>
      </c>
      <c r="P40" s="5">
        <v>0</v>
      </c>
      <c r="Q40" s="5">
        <f t="shared" si="2"/>
        <v>0</v>
      </c>
      <c r="R40" s="5">
        <f t="shared" si="3"/>
        <v>304</v>
      </c>
      <c r="S40" s="5">
        <f t="shared" si="4"/>
        <v>9696</v>
      </c>
      <c r="T40" s="18" t="s">
        <v>25</v>
      </c>
      <c r="U40" s="24">
        <v>44683</v>
      </c>
      <c r="V40" s="24">
        <v>44867</v>
      </c>
    </row>
    <row r="41" spans="1:22" s="33" customFormat="1" ht="15" customHeight="1">
      <c r="A41" s="4" t="s">
        <v>18</v>
      </c>
      <c r="B41" s="4" t="s">
        <v>881</v>
      </c>
      <c r="C41" s="4" t="s">
        <v>882</v>
      </c>
      <c r="D41" s="4" t="s">
        <v>883</v>
      </c>
      <c r="E41" s="4" t="s">
        <v>43</v>
      </c>
      <c r="F41" s="4">
        <v>79</v>
      </c>
      <c r="G41" s="4" t="s">
        <v>23</v>
      </c>
      <c r="H41" s="4" t="s">
        <v>179</v>
      </c>
      <c r="I41" s="4">
        <v>9</v>
      </c>
      <c r="J41" s="5">
        <v>10000</v>
      </c>
      <c r="K41" s="6">
        <v>0</v>
      </c>
      <c r="L41" s="5">
        <f t="shared" si="0"/>
        <v>10000</v>
      </c>
      <c r="M41" s="11">
        <v>304</v>
      </c>
      <c r="N41" s="5">
        <v>0</v>
      </c>
      <c r="O41" s="5">
        <v>0</v>
      </c>
      <c r="P41" s="5">
        <v>0</v>
      </c>
      <c r="Q41" s="5">
        <f t="shared" si="2"/>
        <v>0</v>
      </c>
      <c r="R41" s="5">
        <f t="shared" si="3"/>
        <v>304</v>
      </c>
      <c r="S41" s="5">
        <f t="shared" si="4"/>
        <v>9696</v>
      </c>
      <c r="T41" s="36" t="s">
        <v>39</v>
      </c>
      <c r="U41" s="24">
        <v>44652</v>
      </c>
      <c r="V41" s="24">
        <v>44835</v>
      </c>
    </row>
    <row r="42" spans="1:22" s="33" customFormat="1" ht="15" customHeight="1">
      <c r="A42" s="4" t="s">
        <v>18</v>
      </c>
      <c r="B42" s="4" t="s">
        <v>896</v>
      </c>
      <c r="C42" s="4" t="s">
        <v>897</v>
      </c>
      <c r="D42" s="4" t="s">
        <v>898</v>
      </c>
      <c r="E42" s="7" t="s">
        <v>899</v>
      </c>
      <c r="F42" s="7">
        <v>92</v>
      </c>
      <c r="G42" s="4" t="s">
        <v>701</v>
      </c>
      <c r="H42" s="4" t="s">
        <v>179</v>
      </c>
      <c r="I42" s="4">
        <v>9</v>
      </c>
      <c r="J42" s="5">
        <v>20000</v>
      </c>
      <c r="K42" s="6">
        <v>1522.5</v>
      </c>
      <c r="L42" s="5">
        <f t="shared" si="0"/>
        <v>21522.5</v>
      </c>
      <c r="M42" s="5">
        <v>608</v>
      </c>
      <c r="N42" s="5">
        <v>0</v>
      </c>
      <c r="O42" s="5">
        <v>0</v>
      </c>
      <c r="P42" s="5">
        <v>0</v>
      </c>
      <c r="Q42" s="5">
        <f t="shared" si="2"/>
        <v>0</v>
      </c>
      <c r="R42" s="5">
        <f t="shared" si="3"/>
        <v>608</v>
      </c>
      <c r="S42" s="5">
        <f t="shared" si="4"/>
        <v>19392</v>
      </c>
      <c r="T42" s="18" t="s">
        <v>39</v>
      </c>
      <c r="U42" s="24">
        <v>44662</v>
      </c>
      <c r="V42" s="24">
        <v>44876</v>
      </c>
    </row>
    <row r="43" spans="1:22" s="33" customFormat="1" ht="15" customHeight="1">
      <c r="A43" s="4" t="s">
        <v>18</v>
      </c>
      <c r="B43" s="10" t="s">
        <v>1069</v>
      </c>
      <c r="C43" s="10" t="s">
        <v>1070</v>
      </c>
      <c r="D43" s="10" t="s">
        <v>1071</v>
      </c>
      <c r="E43" s="10" t="s">
        <v>29</v>
      </c>
      <c r="F43" s="7">
        <v>95</v>
      </c>
      <c r="G43" s="10" t="s">
        <v>23</v>
      </c>
      <c r="H43" s="4" t="s">
        <v>179</v>
      </c>
      <c r="I43" s="4">
        <v>9</v>
      </c>
      <c r="J43" s="11">
        <v>10000</v>
      </c>
      <c r="K43" s="12">
        <v>0</v>
      </c>
      <c r="L43" s="5">
        <f t="shared" si="0"/>
        <v>10000</v>
      </c>
      <c r="M43" s="11">
        <v>304</v>
      </c>
      <c r="N43" s="11">
        <v>0</v>
      </c>
      <c r="O43" s="11">
        <v>0</v>
      </c>
      <c r="P43" s="11">
        <v>0</v>
      </c>
      <c r="Q43" s="5">
        <f t="shared" si="2"/>
        <v>0</v>
      </c>
      <c r="R43" s="5">
        <f t="shared" si="3"/>
        <v>304</v>
      </c>
      <c r="S43" s="5">
        <f t="shared" si="4"/>
        <v>9696</v>
      </c>
      <c r="T43" s="18" t="s">
        <v>25</v>
      </c>
      <c r="U43" s="24"/>
      <c r="V43" s="24"/>
    </row>
    <row r="44" spans="1:22" s="33" customFormat="1" ht="15" customHeight="1">
      <c r="A44" s="4" t="s">
        <v>18</v>
      </c>
      <c r="B44" s="10" t="s">
        <v>1067</v>
      </c>
      <c r="C44" s="10" t="s">
        <v>273</v>
      </c>
      <c r="D44" s="10" t="s">
        <v>1068</v>
      </c>
      <c r="E44" s="10" t="s">
        <v>29</v>
      </c>
      <c r="F44" s="10">
        <v>95</v>
      </c>
      <c r="G44" s="10" t="s">
        <v>23</v>
      </c>
      <c r="H44" s="4" t="s">
        <v>179</v>
      </c>
      <c r="I44" s="4">
        <v>9</v>
      </c>
      <c r="J44" s="11">
        <v>10000</v>
      </c>
      <c r="K44" s="12">
        <v>0</v>
      </c>
      <c r="L44" s="5">
        <f t="shared" si="0"/>
        <v>10000</v>
      </c>
      <c r="M44" s="11">
        <v>304</v>
      </c>
      <c r="N44" s="11">
        <v>0</v>
      </c>
      <c r="O44" s="11">
        <v>0</v>
      </c>
      <c r="P44" s="11">
        <v>0</v>
      </c>
      <c r="Q44" s="5">
        <f t="shared" si="2"/>
        <v>0</v>
      </c>
      <c r="R44" s="5">
        <f t="shared" si="3"/>
        <v>304</v>
      </c>
      <c r="S44" s="5">
        <f t="shared" si="4"/>
        <v>9696</v>
      </c>
      <c r="T44" s="18" t="s">
        <v>39</v>
      </c>
      <c r="U44" s="24"/>
      <c r="V44" s="24"/>
    </row>
    <row r="45" spans="1:22" s="33" customFormat="1" ht="15" customHeight="1">
      <c r="A45" s="4" t="s">
        <v>18</v>
      </c>
      <c r="B45" s="4" t="s">
        <v>405</v>
      </c>
      <c r="C45" s="4" t="s">
        <v>406</v>
      </c>
      <c r="D45" s="4" t="s">
        <v>407</v>
      </c>
      <c r="E45" s="4" t="s">
        <v>408</v>
      </c>
      <c r="F45" s="4">
        <v>11</v>
      </c>
      <c r="G45" s="4" t="s">
        <v>23</v>
      </c>
      <c r="H45" s="4" t="s">
        <v>409</v>
      </c>
      <c r="I45" s="4">
        <v>10</v>
      </c>
      <c r="J45" s="5">
        <v>15000</v>
      </c>
      <c r="K45" s="6">
        <v>0</v>
      </c>
      <c r="L45" s="5">
        <f t="shared" si="0"/>
        <v>15000</v>
      </c>
      <c r="M45" s="5">
        <v>456</v>
      </c>
      <c r="N45" s="5">
        <v>0</v>
      </c>
      <c r="O45" s="5">
        <v>0</v>
      </c>
      <c r="P45" s="5">
        <v>0</v>
      </c>
      <c r="Q45" s="5">
        <f t="shared" si="2"/>
        <v>0</v>
      </c>
      <c r="R45" s="5">
        <f t="shared" si="3"/>
        <v>456</v>
      </c>
      <c r="S45" s="5">
        <f t="shared" si="4"/>
        <v>14544</v>
      </c>
      <c r="T45" s="18" t="s">
        <v>25</v>
      </c>
      <c r="U45" s="24">
        <v>44734</v>
      </c>
      <c r="V45" s="24">
        <v>44917</v>
      </c>
    </row>
    <row r="46" spans="1:22" s="33" customFormat="1" ht="15" customHeight="1">
      <c r="A46" s="4" t="s">
        <v>18</v>
      </c>
      <c r="B46" s="4" t="s">
        <v>717</v>
      </c>
      <c r="C46" s="4" t="s">
        <v>718</v>
      </c>
      <c r="D46" s="4" t="s">
        <v>719</v>
      </c>
      <c r="E46" s="7" t="s">
        <v>720</v>
      </c>
      <c r="F46" s="4">
        <v>11</v>
      </c>
      <c r="G46" s="4" t="s">
        <v>23</v>
      </c>
      <c r="H46" s="4" t="s">
        <v>409</v>
      </c>
      <c r="I46" s="4">
        <v>10</v>
      </c>
      <c r="J46" s="5">
        <v>15000</v>
      </c>
      <c r="K46" s="6">
        <v>0</v>
      </c>
      <c r="L46" s="5">
        <f t="shared" si="0"/>
        <v>15000</v>
      </c>
      <c r="M46" s="5">
        <v>456</v>
      </c>
      <c r="N46" s="5">
        <v>0</v>
      </c>
      <c r="O46" s="5">
        <v>0</v>
      </c>
      <c r="P46" s="5">
        <v>0</v>
      </c>
      <c r="Q46" s="5">
        <f t="shared" si="2"/>
        <v>0</v>
      </c>
      <c r="R46" s="5">
        <f t="shared" si="3"/>
        <v>456</v>
      </c>
      <c r="S46" s="5">
        <f t="shared" si="4"/>
        <v>14544</v>
      </c>
      <c r="T46" s="18" t="s">
        <v>39</v>
      </c>
      <c r="U46" s="24">
        <v>44748</v>
      </c>
      <c r="V46" s="24">
        <v>44932</v>
      </c>
    </row>
    <row r="47" spans="1:22" s="33" customFormat="1" ht="15" customHeight="1">
      <c r="A47" s="4" t="s">
        <v>18</v>
      </c>
      <c r="B47" s="4" t="s">
        <v>1042</v>
      </c>
      <c r="C47" s="4" t="s">
        <v>1043</v>
      </c>
      <c r="D47" s="4" t="s">
        <v>1044</v>
      </c>
      <c r="E47" s="4" t="s">
        <v>1045</v>
      </c>
      <c r="F47" s="4">
        <v>11</v>
      </c>
      <c r="G47" s="4" t="s">
        <v>23</v>
      </c>
      <c r="H47" s="4" t="s">
        <v>409</v>
      </c>
      <c r="I47" s="4">
        <v>10</v>
      </c>
      <c r="J47" s="5">
        <v>15000</v>
      </c>
      <c r="K47" s="6">
        <v>1522.5</v>
      </c>
      <c r="L47" s="5">
        <f t="shared" si="0"/>
        <v>16522.5</v>
      </c>
      <c r="M47" s="11">
        <v>456</v>
      </c>
      <c r="N47" s="5">
        <v>1988.92</v>
      </c>
      <c r="O47" s="5">
        <v>0</v>
      </c>
      <c r="P47" s="5">
        <v>0</v>
      </c>
      <c r="Q47" s="5">
        <f t="shared" si="2"/>
        <v>1988.92</v>
      </c>
      <c r="R47" s="5">
        <f t="shared" si="3"/>
        <v>2444.92</v>
      </c>
      <c r="S47" s="5">
        <f t="shared" si="4"/>
        <v>12555.08</v>
      </c>
      <c r="T47" s="18" t="s">
        <v>39</v>
      </c>
      <c r="U47" s="24">
        <v>44661</v>
      </c>
      <c r="V47" s="24">
        <v>44844</v>
      </c>
    </row>
    <row r="48" spans="1:22" s="33" customFormat="1" ht="15" customHeight="1">
      <c r="A48" s="4" t="s">
        <v>18</v>
      </c>
      <c r="B48" s="10" t="s">
        <v>612</v>
      </c>
      <c r="C48" s="10" t="s">
        <v>613</v>
      </c>
      <c r="D48" s="10" t="s">
        <v>614</v>
      </c>
      <c r="E48" s="10" t="s">
        <v>615</v>
      </c>
      <c r="F48" s="4">
        <v>11</v>
      </c>
      <c r="G48" s="10" t="s">
        <v>23</v>
      </c>
      <c r="H48" s="4" t="s">
        <v>409</v>
      </c>
      <c r="I48" s="4">
        <v>10</v>
      </c>
      <c r="J48" s="11">
        <v>15000</v>
      </c>
      <c r="K48" s="12">
        <v>0</v>
      </c>
      <c r="L48" s="5">
        <f t="shared" si="0"/>
        <v>15000</v>
      </c>
      <c r="M48" s="5">
        <v>456</v>
      </c>
      <c r="N48" s="11">
        <v>0</v>
      </c>
      <c r="O48" s="11">
        <v>0</v>
      </c>
      <c r="P48" s="11">
        <v>0</v>
      </c>
      <c r="Q48" s="5">
        <f t="shared" si="2"/>
        <v>0</v>
      </c>
      <c r="R48" s="5">
        <f t="shared" si="3"/>
        <v>456</v>
      </c>
      <c r="S48" s="5">
        <f t="shared" si="4"/>
        <v>14544</v>
      </c>
      <c r="T48" s="18" t="s">
        <v>39</v>
      </c>
      <c r="U48" s="25">
        <v>44766</v>
      </c>
      <c r="V48" s="25">
        <v>44950</v>
      </c>
    </row>
    <row r="49" spans="1:22" s="33" customFormat="1" ht="15" customHeight="1">
      <c r="A49" s="4" t="s">
        <v>18</v>
      </c>
      <c r="B49" s="10" t="s">
        <v>581</v>
      </c>
      <c r="C49" s="10" t="s">
        <v>582</v>
      </c>
      <c r="D49" s="10" t="s">
        <v>583</v>
      </c>
      <c r="E49" s="10" t="s">
        <v>584</v>
      </c>
      <c r="F49" s="4">
        <v>11</v>
      </c>
      <c r="G49" s="10" t="s">
        <v>23</v>
      </c>
      <c r="H49" s="4" t="s">
        <v>409</v>
      </c>
      <c r="I49" s="4">
        <v>10</v>
      </c>
      <c r="J49" s="11">
        <v>15000</v>
      </c>
      <c r="K49" s="12">
        <v>0</v>
      </c>
      <c r="L49" s="5">
        <f t="shared" si="0"/>
        <v>15000</v>
      </c>
      <c r="M49" s="11">
        <v>456</v>
      </c>
      <c r="N49" s="5">
        <v>0</v>
      </c>
      <c r="O49" s="5">
        <v>0</v>
      </c>
      <c r="P49" s="5">
        <v>0</v>
      </c>
      <c r="Q49" s="5">
        <f t="shared" si="2"/>
        <v>0</v>
      </c>
      <c r="R49" s="5">
        <f t="shared" si="3"/>
        <v>456</v>
      </c>
      <c r="S49" s="5">
        <f t="shared" si="4"/>
        <v>14544</v>
      </c>
      <c r="T49" s="18" t="s">
        <v>39</v>
      </c>
      <c r="U49" s="28">
        <v>44762</v>
      </c>
      <c r="V49" s="28">
        <v>44946</v>
      </c>
    </row>
    <row r="50" spans="1:22" s="33" customFormat="1" ht="15" customHeight="1">
      <c r="A50" s="4" t="s">
        <v>18</v>
      </c>
      <c r="B50" s="4" t="s">
        <v>1072</v>
      </c>
      <c r="C50" s="4" t="s">
        <v>1073</v>
      </c>
      <c r="D50" s="4" t="s">
        <v>1074</v>
      </c>
      <c r="E50" s="4" t="s">
        <v>1075</v>
      </c>
      <c r="F50" s="4">
        <v>13</v>
      </c>
      <c r="G50" s="4" t="s">
        <v>23</v>
      </c>
      <c r="H50" s="4" t="s">
        <v>409</v>
      </c>
      <c r="I50" s="4">
        <v>10</v>
      </c>
      <c r="J50" s="5">
        <v>10000</v>
      </c>
      <c r="K50" s="6">
        <v>0</v>
      </c>
      <c r="L50" s="5">
        <f t="shared" si="0"/>
        <v>10000</v>
      </c>
      <c r="M50" s="11">
        <v>304</v>
      </c>
      <c r="N50" s="11">
        <v>3977.84</v>
      </c>
      <c r="O50" s="5">
        <v>0</v>
      </c>
      <c r="P50" s="5">
        <v>0</v>
      </c>
      <c r="Q50" s="5">
        <f t="shared" si="2"/>
        <v>3977.84</v>
      </c>
      <c r="R50" s="5">
        <f t="shared" si="3"/>
        <v>4281.84</v>
      </c>
      <c r="S50" s="5">
        <f t="shared" si="4"/>
        <v>5718.16</v>
      </c>
      <c r="T50" s="18" t="s">
        <v>39</v>
      </c>
      <c r="U50" s="24"/>
      <c r="V50" s="24"/>
    </row>
    <row r="51" spans="1:22" s="33" customFormat="1" ht="15" customHeight="1">
      <c r="A51" s="4" t="s">
        <v>18</v>
      </c>
      <c r="B51" s="10" t="s">
        <v>1050</v>
      </c>
      <c r="C51" s="10" t="s">
        <v>1083</v>
      </c>
      <c r="D51" s="10" t="s">
        <v>1084</v>
      </c>
      <c r="E51" s="10" t="s">
        <v>1085</v>
      </c>
      <c r="F51" s="4">
        <v>13</v>
      </c>
      <c r="G51" s="10" t="s">
        <v>23</v>
      </c>
      <c r="H51" s="4" t="s">
        <v>409</v>
      </c>
      <c r="I51" s="4">
        <v>10</v>
      </c>
      <c r="J51" s="11">
        <v>10000</v>
      </c>
      <c r="K51" s="12">
        <v>0</v>
      </c>
      <c r="L51" s="5">
        <f t="shared" si="0"/>
        <v>10000</v>
      </c>
      <c r="M51" s="11">
        <v>304</v>
      </c>
      <c r="N51" s="11">
        <v>0</v>
      </c>
      <c r="O51" s="11">
        <v>0</v>
      </c>
      <c r="P51" s="11">
        <v>0</v>
      </c>
      <c r="Q51" s="5">
        <f t="shared" si="2"/>
        <v>0</v>
      </c>
      <c r="R51" s="5">
        <f t="shared" si="3"/>
        <v>304</v>
      </c>
      <c r="S51" s="5">
        <f t="shared" si="4"/>
        <v>9696</v>
      </c>
      <c r="T51" s="18" t="s">
        <v>39</v>
      </c>
      <c r="U51" s="24"/>
      <c r="V51" s="24"/>
    </row>
    <row r="52" spans="1:22" s="33" customFormat="1" ht="15" customHeight="1">
      <c r="A52" s="4" t="s">
        <v>739</v>
      </c>
      <c r="B52" s="4" t="s">
        <v>870</v>
      </c>
      <c r="C52" s="4" t="s">
        <v>871</v>
      </c>
      <c r="D52" s="4" t="s">
        <v>872</v>
      </c>
      <c r="E52" s="4" t="s">
        <v>873</v>
      </c>
      <c r="F52" s="4">
        <v>13</v>
      </c>
      <c r="G52" s="4" t="s">
        <v>23</v>
      </c>
      <c r="H52" s="4" t="s">
        <v>409</v>
      </c>
      <c r="I52" s="4">
        <v>10</v>
      </c>
      <c r="J52" s="5">
        <v>20000</v>
      </c>
      <c r="K52" s="6">
        <v>1522.5</v>
      </c>
      <c r="L52" s="5">
        <f t="shared" si="0"/>
        <v>21522.5</v>
      </c>
      <c r="M52" s="11">
        <v>608</v>
      </c>
      <c r="N52" s="5">
        <v>0</v>
      </c>
      <c r="O52" s="5">
        <v>0</v>
      </c>
      <c r="P52" s="5">
        <v>0</v>
      </c>
      <c r="Q52" s="5">
        <f t="shared" si="2"/>
        <v>0</v>
      </c>
      <c r="R52" s="5">
        <f t="shared" si="3"/>
        <v>608</v>
      </c>
      <c r="S52" s="5">
        <f t="shared" si="4"/>
        <v>19392</v>
      </c>
      <c r="T52" s="36" t="s">
        <v>39</v>
      </c>
      <c r="U52" s="24">
        <v>44642</v>
      </c>
      <c r="V52" s="24">
        <v>44826</v>
      </c>
    </row>
    <row r="53" spans="1:22" s="33" customFormat="1" ht="15" customHeight="1">
      <c r="A53" s="4" t="s">
        <v>18</v>
      </c>
      <c r="B53" s="10" t="s">
        <v>967</v>
      </c>
      <c r="C53" s="10" t="s">
        <v>968</v>
      </c>
      <c r="D53" s="10" t="s">
        <v>969</v>
      </c>
      <c r="E53" s="10" t="s">
        <v>970</v>
      </c>
      <c r="F53" s="4">
        <v>13</v>
      </c>
      <c r="G53" s="10" t="s">
        <v>23</v>
      </c>
      <c r="H53" s="4" t="s">
        <v>409</v>
      </c>
      <c r="I53" s="4">
        <v>10</v>
      </c>
      <c r="J53" s="11">
        <v>20000</v>
      </c>
      <c r="K53" s="12">
        <v>0</v>
      </c>
      <c r="L53" s="5">
        <f t="shared" si="0"/>
        <v>20000</v>
      </c>
      <c r="M53" s="11">
        <v>608</v>
      </c>
      <c r="N53" s="11">
        <v>0</v>
      </c>
      <c r="O53" s="11">
        <v>0</v>
      </c>
      <c r="P53" s="11">
        <v>0</v>
      </c>
      <c r="Q53" s="5">
        <f t="shared" si="2"/>
        <v>0</v>
      </c>
      <c r="R53" s="5">
        <f t="shared" si="3"/>
        <v>608</v>
      </c>
      <c r="S53" s="5">
        <f t="shared" si="4"/>
        <v>19392</v>
      </c>
      <c r="T53" s="18" t="s">
        <v>25</v>
      </c>
      <c r="U53" s="24">
        <v>44709</v>
      </c>
      <c r="V53" s="24">
        <v>44893</v>
      </c>
    </row>
    <row r="54" spans="1:22" s="33" customFormat="1" ht="15" customHeight="1">
      <c r="A54" s="4" t="s">
        <v>18</v>
      </c>
      <c r="B54" s="4" t="s">
        <v>418</v>
      </c>
      <c r="C54" s="4" t="s">
        <v>419</v>
      </c>
      <c r="D54" s="4" t="s">
        <v>420</v>
      </c>
      <c r="E54" s="9" t="s">
        <v>421</v>
      </c>
      <c r="F54" s="4">
        <v>11</v>
      </c>
      <c r="G54" s="4" t="s">
        <v>23</v>
      </c>
      <c r="H54" s="4" t="s">
        <v>422</v>
      </c>
      <c r="I54" s="4">
        <v>11</v>
      </c>
      <c r="J54" s="5">
        <v>15000</v>
      </c>
      <c r="K54" s="6">
        <v>0</v>
      </c>
      <c r="L54" s="5">
        <f t="shared" si="0"/>
        <v>15000</v>
      </c>
      <c r="M54" s="5">
        <v>456</v>
      </c>
      <c r="N54" s="5">
        <v>0</v>
      </c>
      <c r="O54" s="5">
        <v>0</v>
      </c>
      <c r="P54" s="5">
        <v>1140</v>
      </c>
      <c r="Q54" s="5">
        <f t="shared" si="2"/>
        <v>1140</v>
      </c>
      <c r="R54" s="5">
        <f t="shared" si="3"/>
        <v>1596</v>
      </c>
      <c r="S54" s="5">
        <f t="shared" si="4"/>
        <v>13404</v>
      </c>
      <c r="T54" s="18" t="s">
        <v>39</v>
      </c>
      <c r="U54" s="24">
        <v>44600</v>
      </c>
      <c r="V54" s="24">
        <v>44781</v>
      </c>
    </row>
    <row r="55" spans="1:22" s="33" customFormat="1" ht="15" customHeight="1">
      <c r="A55" s="4" t="s">
        <v>18</v>
      </c>
      <c r="B55" s="4" t="s">
        <v>756</v>
      </c>
      <c r="C55" s="4" t="s">
        <v>757</v>
      </c>
      <c r="D55" s="4" t="s">
        <v>758</v>
      </c>
      <c r="E55" s="4" t="s">
        <v>759</v>
      </c>
      <c r="F55" s="4">
        <v>11</v>
      </c>
      <c r="G55" s="10" t="s">
        <v>23</v>
      </c>
      <c r="H55" s="4" t="s">
        <v>422</v>
      </c>
      <c r="I55" s="4">
        <v>11</v>
      </c>
      <c r="J55" s="5">
        <v>20000</v>
      </c>
      <c r="K55" s="6">
        <v>0</v>
      </c>
      <c r="L55" s="5">
        <f t="shared" si="0"/>
        <v>20000</v>
      </c>
      <c r="M55" s="5">
        <v>608</v>
      </c>
      <c r="N55" s="5">
        <v>0</v>
      </c>
      <c r="O55" s="5">
        <v>0</v>
      </c>
      <c r="P55" s="5">
        <v>0</v>
      </c>
      <c r="Q55" s="5">
        <f t="shared" si="2"/>
        <v>0</v>
      </c>
      <c r="R55" s="5">
        <f t="shared" si="3"/>
        <v>608</v>
      </c>
      <c r="S55" s="5">
        <f t="shared" si="4"/>
        <v>19392</v>
      </c>
      <c r="T55" s="38" t="s">
        <v>39</v>
      </c>
      <c r="U55" s="24">
        <v>44693</v>
      </c>
      <c r="V55" s="24">
        <v>44877</v>
      </c>
    </row>
    <row r="56" spans="1:22" s="33" customFormat="1" ht="15" customHeight="1">
      <c r="A56" s="4" t="s">
        <v>18</v>
      </c>
      <c r="B56" s="10" t="s">
        <v>1086</v>
      </c>
      <c r="C56" s="10" t="s">
        <v>1087</v>
      </c>
      <c r="D56" s="10" t="s">
        <v>1088</v>
      </c>
      <c r="E56" s="10" t="s">
        <v>1089</v>
      </c>
      <c r="F56" s="4">
        <v>11</v>
      </c>
      <c r="G56" s="10" t="s">
        <v>23</v>
      </c>
      <c r="H56" s="4" t="s">
        <v>422</v>
      </c>
      <c r="I56" s="4">
        <v>11</v>
      </c>
      <c r="J56" s="11">
        <v>15000</v>
      </c>
      <c r="K56" s="12">
        <v>0</v>
      </c>
      <c r="L56" s="5">
        <f t="shared" si="0"/>
        <v>15000</v>
      </c>
      <c r="M56" s="11">
        <v>456</v>
      </c>
      <c r="N56" s="11">
        <v>0</v>
      </c>
      <c r="O56" s="11">
        <v>0</v>
      </c>
      <c r="P56" s="11">
        <v>0</v>
      </c>
      <c r="Q56" s="5">
        <f t="shared" si="2"/>
        <v>0</v>
      </c>
      <c r="R56" s="5">
        <f t="shared" si="3"/>
        <v>456</v>
      </c>
      <c r="S56" s="5">
        <f t="shared" si="4"/>
        <v>14544</v>
      </c>
      <c r="T56" s="18" t="s">
        <v>25</v>
      </c>
      <c r="U56" s="24">
        <v>44743</v>
      </c>
      <c r="V56" s="24">
        <v>44927</v>
      </c>
    </row>
    <row r="57" spans="1:22" s="33" customFormat="1" ht="15" customHeight="1">
      <c r="A57" s="4" t="s">
        <v>18</v>
      </c>
      <c r="B57" s="10" t="s">
        <v>724</v>
      </c>
      <c r="C57" s="10" t="s">
        <v>725</v>
      </c>
      <c r="D57" s="10" t="s">
        <v>726</v>
      </c>
      <c r="E57" s="10" t="s">
        <v>727</v>
      </c>
      <c r="F57" s="4">
        <v>11</v>
      </c>
      <c r="G57" s="10" t="s">
        <v>23</v>
      </c>
      <c r="H57" s="4" t="s">
        <v>422</v>
      </c>
      <c r="I57" s="4">
        <v>11</v>
      </c>
      <c r="J57" s="11">
        <v>15000</v>
      </c>
      <c r="K57" s="12">
        <v>0</v>
      </c>
      <c r="L57" s="5">
        <f t="shared" si="0"/>
        <v>15000</v>
      </c>
      <c r="M57" s="11">
        <v>456</v>
      </c>
      <c r="N57" s="11">
        <v>0</v>
      </c>
      <c r="O57" s="11">
        <v>0</v>
      </c>
      <c r="P57" s="11">
        <v>0</v>
      </c>
      <c r="Q57" s="5">
        <f t="shared" si="2"/>
        <v>0</v>
      </c>
      <c r="R57" s="5">
        <f t="shared" si="3"/>
        <v>456</v>
      </c>
      <c r="S57" s="5">
        <f t="shared" si="4"/>
        <v>14544</v>
      </c>
      <c r="T57" s="18" t="s">
        <v>25</v>
      </c>
      <c r="U57" s="24">
        <v>44770</v>
      </c>
      <c r="V57" s="24">
        <v>44954</v>
      </c>
    </row>
    <row r="58" spans="1:22" s="33" customFormat="1" ht="15" customHeight="1">
      <c r="A58" s="4" t="s">
        <v>18</v>
      </c>
      <c r="B58" s="10" t="s">
        <v>706</v>
      </c>
      <c r="C58" s="10" t="s">
        <v>707</v>
      </c>
      <c r="D58" s="10" t="s">
        <v>708</v>
      </c>
      <c r="E58" s="10" t="s">
        <v>709</v>
      </c>
      <c r="F58" s="4">
        <v>13</v>
      </c>
      <c r="G58" s="10" t="s">
        <v>23</v>
      </c>
      <c r="H58" s="4" t="s">
        <v>422</v>
      </c>
      <c r="I58" s="4">
        <v>11</v>
      </c>
      <c r="J58" s="11">
        <v>10000</v>
      </c>
      <c r="K58" s="12">
        <v>0</v>
      </c>
      <c r="L58" s="5">
        <f t="shared" si="0"/>
        <v>10000</v>
      </c>
      <c r="M58" s="11">
        <v>304</v>
      </c>
      <c r="N58" s="11">
        <v>0</v>
      </c>
      <c r="O58" s="11">
        <v>0</v>
      </c>
      <c r="P58" s="11">
        <v>0</v>
      </c>
      <c r="Q58" s="5">
        <f t="shared" si="2"/>
        <v>0</v>
      </c>
      <c r="R58" s="5">
        <f t="shared" si="3"/>
        <v>304</v>
      </c>
      <c r="S58" s="5">
        <f t="shared" si="4"/>
        <v>9696</v>
      </c>
      <c r="T58" s="18" t="s">
        <v>39</v>
      </c>
      <c r="U58" s="25">
        <v>44771</v>
      </c>
      <c r="V58" s="25">
        <v>44955</v>
      </c>
    </row>
    <row r="59" spans="1:22" s="33" customFormat="1" ht="15" customHeight="1">
      <c r="A59" s="4" t="s">
        <v>739</v>
      </c>
      <c r="B59" s="10" t="s">
        <v>913</v>
      </c>
      <c r="C59" s="10" t="s">
        <v>914</v>
      </c>
      <c r="D59" s="10" t="s">
        <v>915</v>
      </c>
      <c r="E59" s="10" t="s">
        <v>916</v>
      </c>
      <c r="F59" s="4">
        <v>13</v>
      </c>
      <c r="G59" s="10" t="s">
        <v>23</v>
      </c>
      <c r="H59" s="4" t="s">
        <v>422</v>
      </c>
      <c r="I59" s="4">
        <v>11</v>
      </c>
      <c r="J59" s="11">
        <v>20000</v>
      </c>
      <c r="K59" s="12">
        <v>0</v>
      </c>
      <c r="L59" s="5">
        <f t="shared" si="0"/>
        <v>20000</v>
      </c>
      <c r="M59" s="11">
        <v>608</v>
      </c>
      <c r="N59" s="11">
        <v>0</v>
      </c>
      <c r="O59" s="11">
        <v>0</v>
      </c>
      <c r="P59" s="11">
        <v>0</v>
      </c>
      <c r="Q59" s="5">
        <f t="shared" si="2"/>
        <v>0</v>
      </c>
      <c r="R59" s="5">
        <f t="shared" si="3"/>
        <v>608</v>
      </c>
      <c r="S59" s="5">
        <f t="shared" si="4"/>
        <v>19392</v>
      </c>
      <c r="T59" s="18" t="s">
        <v>25</v>
      </c>
      <c r="U59" s="28">
        <v>44770</v>
      </c>
      <c r="V59" s="28">
        <v>44954</v>
      </c>
    </row>
    <row r="60" spans="1:22" s="33" customFormat="1" ht="15" customHeight="1">
      <c r="A60" s="4" t="s">
        <v>18</v>
      </c>
      <c r="B60" s="10" t="s">
        <v>1000</v>
      </c>
      <c r="C60" s="10" t="s">
        <v>1001</v>
      </c>
      <c r="D60" s="10" t="s">
        <v>1002</v>
      </c>
      <c r="E60" s="10" t="s">
        <v>958</v>
      </c>
      <c r="F60" s="10">
        <v>27</v>
      </c>
      <c r="G60" s="10" t="s">
        <v>23</v>
      </c>
      <c r="H60" s="4" t="s">
        <v>668</v>
      </c>
      <c r="I60" s="4">
        <v>12</v>
      </c>
      <c r="J60" s="11">
        <v>14500</v>
      </c>
      <c r="K60" s="12">
        <v>0</v>
      </c>
      <c r="L60" s="5">
        <f t="shared" si="0"/>
        <v>14500</v>
      </c>
      <c r="M60" s="11">
        <v>440.8</v>
      </c>
      <c r="N60" s="11">
        <v>0</v>
      </c>
      <c r="O60" s="11">
        <v>0</v>
      </c>
      <c r="P60" s="11">
        <v>0</v>
      </c>
      <c r="Q60" s="5">
        <f t="shared" si="2"/>
        <v>0</v>
      </c>
      <c r="R60" s="5">
        <f t="shared" si="3"/>
        <v>440.8</v>
      </c>
      <c r="S60" s="5">
        <f t="shared" si="4"/>
        <v>14059.2</v>
      </c>
      <c r="T60" s="18" t="s">
        <v>25</v>
      </c>
      <c r="U60" s="24">
        <v>44708</v>
      </c>
      <c r="V60" s="24">
        <v>44892</v>
      </c>
    </row>
    <row r="61" spans="1:22" s="33" customFormat="1" ht="15" customHeight="1">
      <c r="A61" s="4" t="s">
        <v>739</v>
      </c>
      <c r="B61" s="10" t="s">
        <v>955</v>
      </c>
      <c r="C61" s="10" t="s">
        <v>956</v>
      </c>
      <c r="D61" s="10" t="s">
        <v>957</v>
      </c>
      <c r="E61" s="10" t="s">
        <v>958</v>
      </c>
      <c r="F61" s="10">
        <v>27</v>
      </c>
      <c r="G61" s="10" t="s">
        <v>23</v>
      </c>
      <c r="H61" s="4" t="s">
        <v>668</v>
      </c>
      <c r="I61" s="4">
        <v>12</v>
      </c>
      <c r="J61" s="11">
        <v>20000</v>
      </c>
      <c r="K61" s="12">
        <v>0</v>
      </c>
      <c r="L61" s="5">
        <f t="shared" si="0"/>
        <v>20000</v>
      </c>
      <c r="M61" s="11">
        <v>608</v>
      </c>
      <c r="N61" s="11">
        <v>0</v>
      </c>
      <c r="O61" s="11">
        <v>0</v>
      </c>
      <c r="P61" s="11">
        <v>0</v>
      </c>
      <c r="Q61" s="5">
        <f t="shared" si="2"/>
        <v>0</v>
      </c>
      <c r="R61" s="5">
        <f t="shared" si="3"/>
        <v>608</v>
      </c>
      <c r="S61" s="5">
        <f t="shared" si="4"/>
        <v>19392</v>
      </c>
      <c r="T61" s="18" t="s">
        <v>39</v>
      </c>
      <c r="U61" s="24">
        <v>44706</v>
      </c>
      <c r="V61" s="24">
        <v>44890</v>
      </c>
    </row>
    <row r="62" spans="1:22" s="33" customFormat="1" ht="15" customHeight="1">
      <c r="A62" s="4" t="s">
        <v>18</v>
      </c>
      <c r="B62" s="10" t="s">
        <v>664</v>
      </c>
      <c r="C62" s="10" t="s">
        <v>665</v>
      </c>
      <c r="D62" s="10" t="s">
        <v>666</v>
      </c>
      <c r="E62" s="10" t="s">
        <v>667</v>
      </c>
      <c r="F62" s="10">
        <v>50</v>
      </c>
      <c r="G62" s="10" t="s">
        <v>23</v>
      </c>
      <c r="H62" s="4" t="s">
        <v>668</v>
      </c>
      <c r="I62" s="4">
        <v>12</v>
      </c>
      <c r="J62" s="11">
        <v>35000</v>
      </c>
      <c r="K62" s="12">
        <v>0</v>
      </c>
      <c r="L62" s="5">
        <f t="shared" si="0"/>
        <v>35000</v>
      </c>
      <c r="M62" s="11">
        <v>1064</v>
      </c>
      <c r="N62" s="11">
        <v>0</v>
      </c>
      <c r="O62" s="11">
        <v>0</v>
      </c>
      <c r="P62" s="11">
        <v>0</v>
      </c>
      <c r="Q62" s="5">
        <f t="shared" si="2"/>
        <v>0</v>
      </c>
      <c r="R62" s="5">
        <f t="shared" si="3"/>
        <v>1064</v>
      </c>
      <c r="S62" s="5">
        <f t="shared" si="4"/>
        <v>33936</v>
      </c>
      <c r="T62" s="17" t="s">
        <v>25</v>
      </c>
      <c r="U62" s="24">
        <v>44771</v>
      </c>
      <c r="V62" s="24">
        <v>44955</v>
      </c>
    </row>
    <row r="63" spans="1:22" s="33" customFormat="1" ht="15" customHeight="1">
      <c r="A63" s="4" t="s">
        <v>18</v>
      </c>
      <c r="B63" s="10" t="s">
        <v>822</v>
      </c>
      <c r="C63" s="10" t="s">
        <v>823</v>
      </c>
      <c r="D63" s="10" t="s">
        <v>824</v>
      </c>
      <c r="E63" s="10" t="s">
        <v>825</v>
      </c>
      <c r="F63" s="10">
        <v>50</v>
      </c>
      <c r="G63" s="10" t="s">
        <v>23</v>
      </c>
      <c r="H63" s="4" t="s">
        <v>668</v>
      </c>
      <c r="I63" s="4">
        <v>12</v>
      </c>
      <c r="J63" s="11">
        <v>35000</v>
      </c>
      <c r="K63" s="12">
        <v>0</v>
      </c>
      <c r="L63" s="5">
        <f t="shared" si="0"/>
        <v>35000</v>
      </c>
      <c r="M63" s="11">
        <v>1064</v>
      </c>
      <c r="N63" s="11">
        <v>0</v>
      </c>
      <c r="O63" s="11">
        <v>0</v>
      </c>
      <c r="P63" s="11">
        <v>0</v>
      </c>
      <c r="Q63" s="5">
        <f t="shared" si="2"/>
        <v>0</v>
      </c>
      <c r="R63" s="5">
        <f t="shared" si="3"/>
        <v>1064</v>
      </c>
      <c r="S63" s="5">
        <f t="shared" si="4"/>
        <v>33936</v>
      </c>
      <c r="T63" s="18" t="s">
        <v>25</v>
      </c>
      <c r="U63" s="24">
        <v>44600</v>
      </c>
      <c r="V63" s="24">
        <v>44781</v>
      </c>
    </row>
    <row r="64" spans="1:22" s="33" customFormat="1" ht="15" customHeight="1">
      <c r="A64" s="4" t="s">
        <v>18</v>
      </c>
      <c r="B64" s="4" t="s">
        <v>589</v>
      </c>
      <c r="C64" s="4" t="s">
        <v>316</v>
      </c>
      <c r="D64" s="4" t="s">
        <v>590</v>
      </c>
      <c r="E64" s="4" t="s">
        <v>591</v>
      </c>
      <c r="F64" s="4">
        <v>82</v>
      </c>
      <c r="G64" s="4" t="s">
        <v>23</v>
      </c>
      <c r="H64" s="4" t="s">
        <v>592</v>
      </c>
      <c r="I64" s="4">
        <v>12</v>
      </c>
      <c r="J64" s="5">
        <v>10000</v>
      </c>
      <c r="K64" s="6">
        <v>0</v>
      </c>
      <c r="L64" s="5">
        <f t="shared" si="0"/>
        <v>10000</v>
      </c>
      <c r="M64" s="5">
        <v>304</v>
      </c>
      <c r="N64" s="5">
        <v>0</v>
      </c>
      <c r="O64" s="5">
        <v>0</v>
      </c>
      <c r="P64" s="5">
        <v>380</v>
      </c>
      <c r="Q64" s="5">
        <f t="shared" si="2"/>
        <v>380</v>
      </c>
      <c r="R64" s="5">
        <f t="shared" si="3"/>
        <v>684</v>
      </c>
      <c r="S64" s="5">
        <f t="shared" si="4"/>
        <v>9316</v>
      </c>
      <c r="T64" s="18" t="s">
        <v>39</v>
      </c>
      <c r="U64" s="24">
        <v>44654</v>
      </c>
      <c r="V64" s="24">
        <v>44837</v>
      </c>
    </row>
    <row r="65" spans="1:22" s="33" customFormat="1" ht="15" customHeight="1">
      <c r="A65" s="4" t="s">
        <v>18</v>
      </c>
      <c r="B65" s="10" t="s">
        <v>786</v>
      </c>
      <c r="C65" s="10" t="s">
        <v>787</v>
      </c>
      <c r="D65" s="10" t="s">
        <v>788</v>
      </c>
      <c r="E65" s="10" t="s">
        <v>29</v>
      </c>
      <c r="F65" s="7">
        <v>95</v>
      </c>
      <c r="G65" s="10" t="s">
        <v>23</v>
      </c>
      <c r="H65" s="4" t="s">
        <v>668</v>
      </c>
      <c r="I65" s="4">
        <v>12</v>
      </c>
      <c r="J65" s="11">
        <v>20000</v>
      </c>
      <c r="K65" s="12">
        <v>0</v>
      </c>
      <c r="L65" s="5">
        <f t="shared" si="0"/>
        <v>20000</v>
      </c>
      <c r="M65" s="11">
        <v>608</v>
      </c>
      <c r="N65" s="11">
        <v>0</v>
      </c>
      <c r="O65" s="11">
        <v>0</v>
      </c>
      <c r="P65" s="11">
        <v>0</v>
      </c>
      <c r="Q65" s="5">
        <f t="shared" si="2"/>
        <v>0</v>
      </c>
      <c r="R65" s="5">
        <f t="shared" si="3"/>
        <v>608</v>
      </c>
      <c r="S65" s="5">
        <f t="shared" si="4"/>
        <v>19392</v>
      </c>
      <c r="T65" s="18" t="s">
        <v>39</v>
      </c>
      <c r="U65" s="24">
        <v>44596</v>
      </c>
      <c r="V65" s="24">
        <v>44777</v>
      </c>
    </row>
    <row r="66" spans="1:22" s="33" customFormat="1" ht="15" customHeight="1">
      <c r="A66" s="4" t="s">
        <v>18</v>
      </c>
      <c r="B66" s="10" t="s">
        <v>779</v>
      </c>
      <c r="C66" s="10" t="s">
        <v>780</v>
      </c>
      <c r="D66" s="10" t="s">
        <v>781</v>
      </c>
      <c r="E66" s="10" t="s">
        <v>29</v>
      </c>
      <c r="F66" s="7">
        <v>95</v>
      </c>
      <c r="G66" s="10" t="s">
        <v>23</v>
      </c>
      <c r="H66" s="13" t="s">
        <v>668</v>
      </c>
      <c r="I66" s="4">
        <v>12</v>
      </c>
      <c r="J66" s="11">
        <v>20000</v>
      </c>
      <c r="K66" s="12">
        <v>1522.5</v>
      </c>
      <c r="L66" s="5">
        <f t="shared" ref="L66:L129" si="5">J66+K66</f>
        <v>21522.5</v>
      </c>
      <c r="M66" s="11">
        <v>608</v>
      </c>
      <c r="N66" s="11">
        <v>0</v>
      </c>
      <c r="O66" s="11">
        <v>1350.12</v>
      </c>
      <c r="P66" s="11">
        <v>0</v>
      </c>
      <c r="Q66" s="5">
        <f t="shared" si="2"/>
        <v>1350.12</v>
      </c>
      <c r="R66" s="5">
        <f t="shared" si="3"/>
        <v>1958.12</v>
      </c>
      <c r="S66" s="5">
        <f t="shared" ref="S66:S97" si="6">J66-R66</f>
        <v>18041.88</v>
      </c>
      <c r="T66" s="18" t="s">
        <v>25</v>
      </c>
      <c r="U66" s="25">
        <v>44767</v>
      </c>
      <c r="V66" s="25">
        <v>44951</v>
      </c>
    </row>
    <row r="67" spans="1:22" s="33" customFormat="1" ht="15" customHeight="1">
      <c r="A67" s="4" t="s">
        <v>18</v>
      </c>
      <c r="B67" s="10" t="s">
        <v>795</v>
      </c>
      <c r="C67" s="10" t="s">
        <v>796</v>
      </c>
      <c r="D67" s="10" t="s">
        <v>797</v>
      </c>
      <c r="E67" s="10" t="s">
        <v>29</v>
      </c>
      <c r="F67" s="7">
        <v>95</v>
      </c>
      <c r="G67" s="10" t="s">
        <v>23</v>
      </c>
      <c r="H67" s="4" t="s">
        <v>668</v>
      </c>
      <c r="I67" s="4">
        <v>12</v>
      </c>
      <c r="J67" s="11">
        <v>20000</v>
      </c>
      <c r="K67" s="12">
        <v>1522.5</v>
      </c>
      <c r="L67" s="5">
        <f t="shared" si="5"/>
        <v>21522.5</v>
      </c>
      <c r="M67" s="11">
        <v>608</v>
      </c>
      <c r="N67" s="11">
        <v>0</v>
      </c>
      <c r="O67" s="11">
        <v>0</v>
      </c>
      <c r="P67" s="11">
        <v>0</v>
      </c>
      <c r="Q67" s="5">
        <f t="shared" ref="Q67:Q130" si="7">N67+O67+P67</f>
        <v>0</v>
      </c>
      <c r="R67" s="5">
        <f t="shared" ref="R67:R130" si="8">M67+Q67</f>
        <v>608</v>
      </c>
      <c r="S67" s="5">
        <f t="shared" si="6"/>
        <v>19392</v>
      </c>
      <c r="T67" s="18" t="s">
        <v>39</v>
      </c>
      <c r="U67" s="25">
        <v>44596</v>
      </c>
      <c r="V67" s="25">
        <v>44777</v>
      </c>
    </row>
    <row r="68" spans="1:22" s="33" customFormat="1" ht="15" customHeight="1">
      <c r="A68" s="4" t="s">
        <v>18</v>
      </c>
      <c r="B68" s="4" t="s">
        <v>1095</v>
      </c>
      <c r="C68" s="4" t="s">
        <v>1096</v>
      </c>
      <c r="D68" s="4" t="s">
        <v>1097</v>
      </c>
      <c r="E68" s="19" t="s">
        <v>29</v>
      </c>
      <c r="F68" s="7">
        <v>95</v>
      </c>
      <c r="G68" s="4" t="s">
        <v>23</v>
      </c>
      <c r="H68" s="4" t="s">
        <v>668</v>
      </c>
      <c r="I68" s="4">
        <v>12</v>
      </c>
      <c r="J68" s="5">
        <v>20000</v>
      </c>
      <c r="K68" s="6">
        <v>0</v>
      </c>
      <c r="L68" s="5">
        <f t="shared" si="5"/>
        <v>20000</v>
      </c>
      <c r="M68" s="20">
        <v>608</v>
      </c>
      <c r="N68" s="20">
        <v>0</v>
      </c>
      <c r="O68" s="20">
        <v>0</v>
      </c>
      <c r="P68" s="20">
        <v>0</v>
      </c>
      <c r="Q68" s="5">
        <f t="shared" si="7"/>
        <v>0</v>
      </c>
      <c r="R68" s="5">
        <f t="shared" si="8"/>
        <v>608</v>
      </c>
      <c r="S68" s="5">
        <f t="shared" si="6"/>
        <v>19392</v>
      </c>
      <c r="T68" s="17">
        <v>0</v>
      </c>
      <c r="U68" s="24">
        <v>44690</v>
      </c>
      <c r="V68" s="24">
        <v>44874</v>
      </c>
    </row>
    <row r="69" spans="1:22" s="33" customFormat="1" ht="15" customHeight="1">
      <c r="A69" s="4" t="s">
        <v>18</v>
      </c>
      <c r="B69" s="4" t="s">
        <v>207</v>
      </c>
      <c r="C69" s="4" t="s">
        <v>208</v>
      </c>
      <c r="D69" s="4" t="s">
        <v>209</v>
      </c>
      <c r="E69" s="4" t="s">
        <v>210</v>
      </c>
      <c r="F69" s="4">
        <v>11</v>
      </c>
      <c r="G69" s="4" t="s">
        <v>23</v>
      </c>
      <c r="H69" s="4" t="s">
        <v>211</v>
      </c>
      <c r="I69" s="4">
        <v>13</v>
      </c>
      <c r="J69" s="5">
        <v>15000</v>
      </c>
      <c r="K69" s="6">
        <v>0</v>
      </c>
      <c r="L69" s="5">
        <f t="shared" si="5"/>
        <v>15000</v>
      </c>
      <c r="M69" s="5">
        <v>456</v>
      </c>
      <c r="N69" s="5">
        <v>0</v>
      </c>
      <c r="O69" s="5">
        <v>0</v>
      </c>
      <c r="P69" s="5">
        <v>0</v>
      </c>
      <c r="Q69" s="5">
        <f t="shared" si="7"/>
        <v>0</v>
      </c>
      <c r="R69" s="5">
        <f t="shared" si="8"/>
        <v>456</v>
      </c>
      <c r="S69" s="5">
        <f t="shared" si="6"/>
        <v>14544</v>
      </c>
      <c r="T69" s="18" t="s">
        <v>25</v>
      </c>
      <c r="U69" s="24">
        <v>44657</v>
      </c>
      <c r="V69" s="24">
        <v>44840</v>
      </c>
    </row>
    <row r="70" spans="1:22" s="33" customFormat="1" ht="15" customHeight="1">
      <c r="A70" s="4" t="s">
        <v>18</v>
      </c>
      <c r="B70" s="4" t="s">
        <v>478</v>
      </c>
      <c r="C70" s="4" t="s">
        <v>479</v>
      </c>
      <c r="D70" s="4" t="s">
        <v>480</v>
      </c>
      <c r="E70" s="4" t="s">
        <v>481</v>
      </c>
      <c r="F70" s="4">
        <v>13</v>
      </c>
      <c r="G70" s="4" t="s">
        <v>23</v>
      </c>
      <c r="H70" s="4" t="s">
        <v>482</v>
      </c>
      <c r="I70" s="4">
        <v>13</v>
      </c>
      <c r="J70" s="5">
        <v>15000</v>
      </c>
      <c r="K70" s="6">
        <v>1522.5</v>
      </c>
      <c r="L70" s="5">
        <f t="shared" si="5"/>
        <v>16522.5</v>
      </c>
      <c r="M70" s="11">
        <v>456</v>
      </c>
      <c r="N70" s="5">
        <v>0</v>
      </c>
      <c r="O70" s="5">
        <v>0</v>
      </c>
      <c r="P70" s="5">
        <v>0</v>
      </c>
      <c r="Q70" s="5">
        <f t="shared" si="7"/>
        <v>0</v>
      </c>
      <c r="R70" s="5">
        <f t="shared" si="8"/>
        <v>456</v>
      </c>
      <c r="S70" s="5">
        <f t="shared" si="6"/>
        <v>14544</v>
      </c>
      <c r="T70" s="18" t="s">
        <v>39</v>
      </c>
      <c r="U70" s="24">
        <v>44641</v>
      </c>
      <c r="V70" s="24">
        <v>44825</v>
      </c>
    </row>
    <row r="71" spans="1:22" s="33" customFormat="1" ht="15" customHeight="1">
      <c r="A71" s="4" t="s">
        <v>18</v>
      </c>
      <c r="B71" s="4" t="s">
        <v>400</v>
      </c>
      <c r="C71" s="4" t="s">
        <v>401</v>
      </c>
      <c r="D71" s="4" t="s">
        <v>402</v>
      </c>
      <c r="E71" s="9" t="s">
        <v>403</v>
      </c>
      <c r="F71" s="4">
        <v>13</v>
      </c>
      <c r="G71" s="4" t="s">
        <v>23</v>
      </c>
      <c r="H71" s="4" t="s">
        <v>404</v>
      </c>
      <c r="I71" s="4">
        <v>13</v>
      </c>
      <c r="J71" s="5">
        <v>15000</v>
      </c>
      <c r="K71" s="6">
        <v>0</v>
      </c>
      <c r="L71" s="5">
        <f t="shared" si="5"/>
        <v>15000</v>
      </c>
      <c r="M71" s="5">
        <v>456</v>
      </c>
      <c r="N71" s="5">
        <v>0</v>
      </c>
      <c r="O71" s="5">
        <v>0</v>
      </c>
      <c r="P71" s="5">
        <v>0</v>
      </c>
      <c r="Q71" s="5">
        <f t="shared" si="7"/>
        <v>0</v>
      </c>
      <c r="R71" s="5">
        <f t="shared" si="8"/>
        <v>456</v>
      </c>
      <c r="S71" s="5">
        <f t="shared" si="6"/>
        <v>14544</v>
      </c>
      <c r="T71" s="18" t="s">
        <v>39</v>
      </c>
      <c r="U71" s="24">
        <v>44635</v>
      </c>
      <c r="V71" s="24">
        <v>44819</v>
      </c>
    </row>
    <row r="72" spans="1:22" s="33" customFormat="1" ht="15" customHeight="1">
      <c r="A72" s="4" t="s">
        <v>18</v>
      </c>
      <c r="B72" s="4" t="s">
        <v>884</v>
      </c>
      <c r="C72" s="4" t="s">
        <v>885</v>
      </c>
      <c r="D72" s="4" t="s">
        <v>886</v>
      </c>
      <c r="E72" s="4" t="s">
        <v>403</v>
      </c>
      <c r="F72" s="4">
        <v>13</v>
      </c>
      <c r="G72" s="4" t="s">
        <v>23</v>
      </c>
      <c r="H72" s="4" t="s">
        <v>404</v>
      </c>
      <c r="I72" s="4">
        <v>13</v>
      </c>
      <c r="J72" s="5">
        <v>15000</v>
      </c>
      <c r="K72" s="6">
        <v>0</v>
      </c>
      <c r="L72" s="5">
        <f t="shared" si="5"/>
        <v>15000</v>
      </c>
      <c r="M72" s="11">
        <v>456</v>
      </c>
      <c r="N72" s="5">
        <v>0</v>
      </c>
      <c r="O72" s="5">
        <v>0</v>
      </c>
      <c r="P72" s="5">
        <v>0</v>
      </c>
      <c r="Q72" s="5">
        <f t="shared" si="7"/>
        <v>0</v>
      </c>
      <c r="R72" s="5">
        <f t="shared" si="8"/>
        <v>456</v>
      </c>
      <c r="S72" s="5">
        <f t="shared" si="6"/>
        <v>14544</v>
      </c>
      <c r="T72" s="36" t="s">
        <v>39</v>
      </c>
      <c r="U72" s="24">
        <v>44656</v>
      </c>
      <c r="V72" s="24">
        <v>44839</v>
      </c>
    </row>
    <row r="73" spans="1:22" s="33" customFormat="1" ht="15" customHeight="1">
      <c r="A73" s="4" t="s">
        <v>18</v>
      </c>
      <c r="B73" s="10" t="s">
        <v>771</v>
      </c>
      <c r="C73" s="10" t="s">
        <v>772</v>
      </c>
      <c r="D73" s="10" t="s">
        <v>773</v>
      </c>
      <c r="E73" s="10" t="s">
        <v>774</v>
      </c>
      <c r="F73" s="4">
        <v>13</v>
      </c>
      <c r="G73" s="10" t="s">
        <v>23</v>
      </c>
      <c r="H73" s="4" t="s">
        <v>404</v>
      </c>
      <c r="I73" s="4">
        <v>13</v>
      </c>
      <c r="J73" s="11">
        <v>15000</v>
      </c>
      <c r="K73" s="12">
        <v>0</v>
      </c>
      <c r="L73" s="5">
        <f t="shared" si="5"/>
        <v>15000</v>
      </c>
      <c r="M73" s="11">
        <v>456</v>
      </c>
      <c r="N73" s="11">
        <v>0</v>
      </c>
      <c r="O73" s="11">
        <v>0</v>
      </c>
      <c r="P73" s="11">
        <v>0</v>
      </c>
      <c r="Q73" s="5">
        <f t="shared" si="7"/>
        <v>0</v>
      </c>
      <c r="R73" s="5">
        <f t="shared" si="8"/>
        <v>456</v>
      </c>
      <c r="S73" s="5">
        <f t="shared" si="6"/>
        <v>14544</v>
      </c>
      <c r="T73" s="18" t="s">
        <v>39</v>
      </c>
      <c r="U73" s="24">
        <v>44668</v>
      </c>
      <c r="V73" s="24">
        <v>44851</v>
      </c>
    </row>
    <row r="74" spans="1:22" s="33" customFormat="1" ht="15" customHeight="1">
      <c r="A74" s="4" t="s">
        <v>18</v>
      </c>
      <c r="B74" s="4" t="s">
        <v>681</v>
      </c>
      <c r="C74" s="4" t="s">
        <v>594</v>
      </c>
      <c r="D74" s="4" t="s">
        <v>682</v>
      </c>
      <c r="E74" s="4" t="s">
        <v>1397</v>
      </c>
      <c r="F74" s="4">
        <v>62</v>
      </c>
      <c r="G74" s="4" t="s">
        <v>23</v>
      </c>
      <c r="H74" s="4" t="s">
        <v>404</v>
      </c>
      <c r="I74" s="4">
        <v>13</v>
      </c>
      <c r="J74" s="5">
        <v>15000</v>
      </c>
      <c r="K74" s="6">
        <v>1522.5</v>
      </c>
      <c r="L74" s="5">
        <f t="shared" si="5"/>
        <v>16522.5</v>
      </c>
      <c r="M74" s="10">
        <v>456</v>
      </c>
      <c r="N74" s="5">
        <v>0</v>
      </c>
      <c r="O74" s="5">
        <v>0</v>
      </c>
      <c r="P74" s="5">
        <v>0</v>
      </c>
      <c r="Q74" s="5">
        <f t="shared" si="7"/>
        <v>0</v>
      </c>
      <c r="R74" s="5">
        <f t="shared" si="8"/>
        <v>456</v>
      </c>
      <c r="S74" s="5">
        <f t="shared" si="6"/>
        <v>14544</v>
      </c>
      <c r="T74" s="18" t="s">
        <v>25</v>
      </c>
      <c r="U74" s="24">
        <v>44697</v>
      </c>
      <c r="V74" s="24">
        <v>44881</v>
      </c>
    </row>
    <row r="75" spans="1:22" s="33" customFormat="1" ht="15" customHeight="1">
      <c r="A75" s="4" t="s">
        <v>18</v>
      </c>
      <c r="B75" s="10" t="s">
        <v>710</v>
      </c>
      <c r="C75" s="10" t="s">
        <v>711</v>
      </c>
      <c r="D75" s="10" t="s">
        <v>712</v>
      </c>
      <c r="E75" s="10" t="s">
        <v>713</v>
      </c>
      <c r="F75" s="10">
        <v>79.5</v>
      </c>
      <c r="G75" s="10" t="s">
        <v>23</v>
      </c>
      <c r="H75" s="4" t="s">
        <v>404</v>
      </c>
      <c r="I75" s="4">
        <v>13</v>
      </c>
      <c r="J75" s="11">
        <v>12000</v>
      </c>
      <c r="K75" s="12">
        <v>1522.5</v>
      </c>
      <c r="L75" s="5">
        <f t="shared" si="5"/>
        <v>13522.5</v>
      </c>
      <c r="M75" s="11">
        <v>364.8</v>
      </c>
      <c r="N75" s="11">
        <v>0</v>
      </c>
      <c r="O75" s="11">
        <v>0</v>
      </c>
      <c r="P75" s="11">
        <v>0</v>
      </c>
      <c r="Q75" s="5">
        <f t="shared" si="7"/>
        <v>0</v>
      </c>
      <c r="R75" s="5">
        <f t="shared" si="8"/>
        <v>364.8</v>
      </c>
      <c r="S75" s="5">
        <f t="shared" si="6"/>
        <v>11635.2</v>
      </c>
      <c r="T75" s="18" t="s">
        <v>39</v>
      </c>
      <c r="U75" s="24">
        <v>44654</v>
      </c>
      <c r="V75" s="24">
        <v>44837</v>
      </c>
    </row>
    <row r="76" spans="1:22" s="33" customFormat="1" ht="15" customHeight="1">
      <c r="A76" s="4" t="s">
        <v>18</v>
      </c>
      <c r="B76" s="4" t="s">
        <v>414</v>
      </c>
      <c r="C76" s="4" t="s">
        <v>415</v>
      </c>
      <c r="D76" s="4" t="s">
        <v>416</v>
      </c>
      <c r="E76" s="4" t="s">
        <v>417</v>
      </c>
      <c r="F76" s="4">
        <v>10</v>
      </c>
      <c r="G76" s="4" t="s">
        <v>23</v>
      </c>
      <c r="H76" s="4" t="s">
        <v>59</v>
      </c>
      <c r="I76" s="4">
        <v>14</v>
      </c>
      <c r="J76" s="5">
        <v>25000</v>
      </c>
      <c r="K76" s="6">
        <v>0</v>
      </c>
      <c r="L76" s="5">
        <f t="shared" si="5"/>
        <v>25000</v>
      </c>
      <c r="M76" s="5">
        <v>760</v>
      </c>
      <c r="N76" s="5">
        <v>0</v>
      </c>
      <c r="O76" s="5">
        <v>0</v>
      </c>
      <c r="P76" s="5">
        <v>0</v>
      </c>
      <c r="Q76" s="5">
        <f t="shared" si="7"/>
        <v>0</v>
      </c>
      <c r="R76" s="5">
        <f t="shared" si="8"/>
        <v>760</v>
      </c>
      <c r="S76" s="5">
        <f t="shared" si="6"/>
        <v>24240</v>
      </c>
      <c r="T76" s="18" t="s">
        <v>39</v>
      </c>
      <c r="U76" s="24">
        <v>44658</v>
      </c>
      <c r="V76" s="24">
        <v>44841</v>
      </c>
    </row>
    <row r="77" spans="1:22" s="33" customFormat="1" ht="15" customHeight="1">
      <c r="A77" s="4" t="s">
        <v>18</v>
      </c>
      <c r="B77" s="4" t="s">
        <v>466</v>
      </c>
      <c r="C77" s="4" t="s">
        <v>467</v>
      </c>
      <c r="D77" s="4" t="s">
        <v>468</v>
      </c>
      <c r="E77" s="4" t="s">
        <v>469</v>
      </c>
      <c r="F77" s="4">
        <v>11</v>
      </c>
      <c r="G77" s="4" t="s">
        <v>23</v>
      </c>
      <c r="H77" s="4" t="s">
        <v>59</v>
      </c>
      <c r="I77" s="4">
        <v>14</v>
      </c>
      <c r="J77" s="5">
        <v>15000</v>
      </c>
      <c r="K77" s="6">
        <v>0</v>
      </c>
      <c r="L77" s="5">
        <f t="shared" si="5"/>
        <v>15000</v>
      </c>
      <c r="M77" s="11">
        <v>456</v>
      </c>
      <c r="N77" s="5">
        <v>0</v>
      </c>
      <c r="O77" s="5">
        <v>0</v>
      </c>
      <c r="P77" s="5">
        <v>0</v>
      </c>
      <c r="Q77" s="5">
        <f t="shared" si="7"/>
        <v>0</v>
      </c>
      <c r="R77" s="5">
        <f t="shared" si="8"/>
        <v>456</v>
      </c>
      <c r="S77" s="5">
        <f t="shared" si="6"/>
        <v>14544</v>
      </c>
      <c r="T77" s="18" t="s">
        <v>39</v>
      </c>
      <c r="U77" s="24">
        <v>44750</v>
      </c>
      <c r="V77" s="24">
        <v>44934</v>
      </c>
    </row>
    <row r="78" spans="1:22" s="33" customFormat="1" ht="15" customHeight="1">
      <c r="A78" s="4" t="s">
        <v>18</v>
      </c>
      <c r="B78" s="4" t="s">
        <v>171</v>
      </c>
      <c r="C78" s="4" t="s">
        <v>172</v>
      </c>
      <c r="D78" s="4" t="s">
        <v>173</v>
      </c>
      <c r="E78" s="4" t="s">
        <v>174</v>
      </c>
      <c r="F78" s="4">
        <v>13</v>
      </c>
      <c r="G78" s="4" t="s">
        <v>23</v>
      </c>
      <c r="H78" s="4" t="s">
        <v>59</v>
      </c>
      <c r="I78" s="4">
        <v>14</v>
      </c>
      <c r="J78" s="5">
        <v>12000</v>
      </c>
      <c r="K78" s="6">
        <v>1522.5</v>
      </c>
      <c r="L78" s="5">
        <f t="shared" si="5"/>
        <v>13522.5</v>
      </c>
      <c r="M78" s="5">
        <v>364.8</v>
      </c>
      <c r="N78" s="5">
        <v>0</v>
      </c>
      <c r="O78" s="5">
        <v>0</v>
      </c>
      <c r="P78" s="5">
        <v>0</v>
      </c>
      <c r="Q78" s="5">
        <f t="shared" si="7"/>
        <v>0</v>
      </c>
      <c r="R78" s="5">
        <f t="shared" si="8"/>
        <v>364.8</v>
      </c>
      <c r="S78" s="5">
        <f t="shared" si="6"/>
        <v>11635.2</v>
      </c>
      <c r="T78" s="18" t="s">
        <v>39</v>
      </c>
      <c r="U78" s="24">
        <v>44637</v>
      </c>
      <c r="V78" s="24">
        <v>44821</v>
      </c>
    </row>
    <row r="79" spans="1:22" s="33" customFormat="1" ht="15" customHeight="1">
      <c r="A79" s="4" t="s">
        <v>18</v>
      </c>
      <c r="B79" s="10" t="s">
        <v>683</v>
      </c>
      <c r="C79" s="10" t="s">
        <v>684</v>
      </c>
      <c r="D79" s="10" t="s">
        <v>685</v>
      </c>
      <c r="E79" s="10" t="s">
        <v>686</v>
      </c>
      <c r="F79" s="4">
        <v>13</v>
      </c>
      <c r="G79" s="10" t="s">
        <v>23</v>
      </c>
      <c r="H79" s="4" t="s">
        <v>59</v>
      </c>
      <c r="I79" s="4">
        <v>14</v>
      </c>
      <c r="J79" s="11">
        <v>15000</v>
      </c>
      <c r="K79" s="12">
        <v>0</v>
      </c>
      <c r="L79" s="5">
        <f t="shared" si="5"/>
        <v>15000</v>
      </c>
      <c r="M79" s="11">
        <v>456</v>
      </c>
      <c r="N79" s="11">
        <v>0</v>
      </c>
      <c r="O79" s="11">
        <v>0</v>
      </c>
      <c r="P79" s="11">
        <v>0</v>
      </c>
      <c r="Q79" s="5">
        <f t="shared" si="7"/>
        <v>0</v>
      </c>
      <c r="R79" s="5">
        <f t="shared" si="8"/>
        <v>456</v>
      </c>
      <c r="S79" s="5">
        <f t="shared" si="6"/>
        <v>14544</v>
      </c>
      <c r="T79" s="18" t="s">
        <v>39</v>
      </c>
      <c r="U79" s="24">
        <v>44752</v>
      </c>
      <c r="V79" s="24">
        <v>44936</v>
      </c>
    </row>
    <row r="80" spans="1:22" s="33" customFormat="1" ht="15" customHeight="1">
      <c r="A80" s="4" t="s">
        <v>18</v>
      </c>
      <c r="B80" s="10" t="s">
        <v>832</v>
      </c>
      <c r="C80" s="10" t="s">
        <v>833</v>
      </c>
      <c r="D80" s="10" t="s">
        <v>834</v>
      </c>
      <c r="E80" s="10" t="s">
        <v>174</v>
      </c>
      <c r="F80" s="4">
        <v>13</v>
      </c>
      <c r="G80" s="10" t="s">
        <v>23</v>
      </c>
      <c r="H80" s="4" t="s">
        <v>835</v>
      </c>
      <c r="I80" s="4">
        <v>14</v>
      </c>
      <c r="J80" s="11">
        <v>10000</v>
      </c>
      <c r="K80" s="12">
        <v>0</v>
      </c>
      <c r="L80" s="5">
        <f t="shared" si="5"/>
        <v>10000</v>
      </c>
      <c r="M80" s="10">
        <v>304</v>
      </c>
      <c r="N80" s="11">
        <v>0</v>
      </c>
      <c r="O80" s="11">
        <v>0</v>
      </c>
      <c r="P80" s="11">
        <v>0</v>
      </c>
      <c r="Q80" s="5">
        <f t="shared" si="7"/>
        <v>0</v>
      </c>
      <c r="R80" s="5">
        <f t="shared" si="8"/>
        <v>304</v>
      </c>
      <c r="S80" s="5">
        <f t="shared" si="6"/>
        <v>9696</v>
      </c>
      <c r="T80" s="18" t="s">
        <v>39</v>
      </c>
      <c r="U80" s="24">
        <v>44668</v>
      </c>
      <c r="V80" s="24">
        <v>44851</v>
      </c>
    </row>
    <row r="81" spans="1:22" s="33" customFormat="1" ht="15" customHeight="1">
      <c r="A81" s="4" t="s">
        <v>18</v>
      </c>
      <c r="B81" s="4" t="s">
        <v>544</v>
      </c>
      <c r="C81" s="4" t="s">
        <v>545</v>
      </c>
      <c r="D81" s="4" t="s">
        <v>546</v>
      </c>
      <c r="E81" s="4" t="s">
        <v>541</v>
      </c>
      <c r="F81" s="4">
        <v>38</v>
      </c>
      <c r="G81" s="4" t="s">
        <v>23</v>
      </c>
      <c r="H81" s="4" t="s">
        <v>59</v>
      </c>
      <c r="I81" s="4">
        <v>14</v>
      </c>
      <c r="J81" s="5">
        <v>25000</v>
      </c>
      <c r="K81" s="6">
        <v>0</v>
      </c>
      <c r="L81" s="5">
        <f t="shared" si="5"/>
        <v>25000</v>
      </c>
      <c r="M81" s="5">
        <v>760</v>
      </c>
      <c r="N81" s="5">
        <v>0</v>
      </c>
      <c r="O81" s="5">
        <v>0</v>
      </c>
      <c r="P81" s="5">
        <v>0</v>
      </c>
      <c r="Q81" s="5">
        <f t="shared" si="7"/>
        <v>0</v>
      </c>
      <c r="R81" s="5">
        <f t="shared" si="8"/>
        <v>760</v>
      </c>
      <c r="S81" s="5">
        <f t="shared" si="6"/>
        <v>24240</v>
      </c>
      <c r="T81" s="18" t="s">
        <v>25</v>
      </c>
      <c r="U81" s="28">
        <v>44621</v>
      </c>
      <c r="V81" s="28">
        <v>44805</v>
      </c>
    </row>
    <row r="82" spans="1:22" s="33" customFormat="1" ht="15" customHeight="1">
      <c r="A82" s="4" t="s">
        <v>18</v>
      </c>
      <c r="B82" s="10" t="s">
        <v>687</v>
      </c>
      <c r="C82" s="10" t="s">
        <v>688</v>
      </c>
      <c r="D82" s="10" t="s">
        <v>689</v>
      </c>
      <c r="E82" s="10" t="s">
        <v>690</v>
      </c>
      <c r="F82" s="10">
        <v>38.1</v>
      </c>
      <c r="G82" s="10" t="s">
        <v>23</v>
      </c>
      <c r="H82" s="4" t="s">
        <v>59</v>
      </c>
      <c r="I82" s="4">
        <v>14</v>
      </c>
      <c r="J82" s="11">
        <v>15000</v>
      </c>
      <c r="K82" s="12">
        <v>0</v>
      </c>
      <c r="L82" s="5">
        <f t="shared" si="5"/>
        <v>15000</v>
      </c>
      <c r="M82" s="11">
        <v>456</v>
      </c>
      <c r="N82" s="11">
        <v>0</v>
      </c>
      <c r="O82" s="11">
        <v>0</v>
      </c>
      <c r="P82" s="11">
        <v>0</v>
      </c>
      <c r="Q82" s="5">
        <f t="shared" si="7"/>
        <v>0</v>
      </c>
      <c r="R82" s="5">
        <f t="shared" si="8"/>
        <v>456</v>
      </c>
      <c r="S82" s="5">
        <f t="shared" si="6"/>
        <v>14544</v>
      </c>
      <c r="T82" s="18" t="s">
        <v>25</v>
      </c>
      <c r="U82" s="24">
        <v>44655</v>
      </c>
      <c r="V82" s="24">
        <v>44838</v>
      </c>
    </row>
    <row r="83" spans="1:22" s="33" customFormat="1" ht="15" customHeight="1">
      <c r="A83" s="4" t="s">
        <v>18</v>
      </c>
      <c r="B83" s="4" t="s">
        <v>186</v>
      </c>
      <c r="C83" s="4" t="s">
        <v>187</v>
      </c>
      <c r="D83" s="4" t="s">
        <v>188</v>
      </c>
      <c r="E83" s="4" t="s">
        <v>189</v>
      </c>
      <c r="F83" s="4">
        <v>50.1</v>
      </c>
      <c r="G83" s="4" t="s">
        <v>23</v>
      </c>
      <c r="H83" s="4" t="s">
        <v>59</v>
      </c>
      <c r="I83" s="4">
        <v>14</v>
      </c>
      <c r="J83" s="5">
        <v>12000</v>
      </c>
      <c r="K83" s="6">
        <v>0</v>
      </c>
      <c r="L83" s="5">
        <f t="shared" si="5"/>
        <v>12000</v>
      </c>
      <c r="M83" s="5">
        <v>364.8</v>
      </c>
      <c r="N83" s="5">
        <v>0</v>
      </c>
      <c r="O83" s="5">
        <v>0</v>
      </c>
      <c r="P83" s="5">
        <v>0</v>
      </c>
      <c r="Q83" s="5">
        <f t="shared" si="7"/>
        <v>0</v>
      </c>
      <c r="R83" s="5">
        <f t="shared" si="8"/>
        <v>364.8</v>
      </c>
      <c r="S83" s="5">
        <f t="shared" si="6"/>
        <v>11635.2</v>
      </c>
      <c r="T83" s="18" t="s">
        <v>25</v>
      </c>
      <c r="U83" s="28">
        <v>44622</v>
      </c>
      <c r="V83" s="28">
        <v>44806</v>
      </c>
    </row>
    <row r="84" spans="1:22" s="33" customFormat="1" ht="15" customHeight="1">
      <c r="A84" s="4" t="s">
        <v>18</v>
      </c>
      <c r="B84" s="4" t="s">
        <v>368</v>
      </c>
      <c r="C84" s="4" t="s">
        <v>369</v>
      </c>
      <c r="D84" s="4" t="s">
        <v>370</v>
      </c>
      <c r="E84" s="4" t="s">
        <v>371</v>
      </c>
      <c r="F84" s="4">
        <v>58</v>
      </c>
      <c r="G84" s="4" t="s">
        <v>23</v>
      </c>
      <c r="H84" s="4" t="s">
        <v>59</v>
      </c>
      <c r="I84" s="4">
        <v>14</v>
      </c>
      <c r="J84" s="5">
        <v>15000</v>
      </c>
      <c r="K84" s="6">
        <v>0</v>
      </c>
      <c r="L84" s="5">
        <f t="shared" si="5"/>
        <v>15000</v>
      </c>
      <c r="M84" s="5">
        <v>456</v>
      </c>
      <c r="N84" s="5">
        <v>0</v>
      </c>
      <c r="O84" s="5">
        <v>0</v>
      </c>
      <c r="P84" s="5">
        <v>0</v>
      </c>
      <c r="Q84" s="5">
        <f t="shared" si="7"/>
        <v>0</v>
      </c>
      <c r="R84" s="5">
        <f t="shared" si="8"/>
        <v>456</v>
      </c>
      <c r="S84" s="5">
        <f t="shared" si="6"/>
        <v>14544</v>
      </c>
      <c r="T84" s="18" t="s">
        <v>25</v>
      </c>
      <c r="U84" s="24">
        <v>44709</v>
      </c>
      <c r="V84" s="24">
        <v>44893</v>
      </c>
    </row>
    <row r="85" spans="1:22" s="33" customFormat="1" ht="15" customHeight="1">
      <c r="A85" s="4" t="s">
        <v>18</v>
      </c>
      <c r="B85" s="10" t="s">
        <v>846</v>
      </c>
      <c r="C85" s="10" t="s">
        <v>847</v>
      </c>
      <c r="D85" s="10" t="s">
        <v>848</v>
      </c>
      <c r="E85" s="10" t="s">
        <v>371</v>
      </c>
      <c r="F85" s="10">
        <v>58</v>
      </c>
      <c r="G85" s="10" t="s">
        <v>23</v>
      </c>
      <c r="H85" s="4" t="s">
        <v>835</v>
      </c>
      <c r="I85" s="4">
        <v>14</v>
      </c>
      <c r="J85" s="11">
        <v>15000</v>
      </c>
      <c r="K85" s="12">
        <v>0</v>
      </c>
      <c r="L85" s="5">
        <f t="shared" si="5"/>
        <v>15000</v>
      </c>
      <c r="M85" s="10">
        <v>456</v>
      </c>
      <c r="N85" s="11">
        <v>0</v>
      </c>
      <c r="O85" s="11">
        <v>0</v>
      </c>
      <c r="P85" s="11">
        <v>0</v>
      </c>
      <c r="Q85" s="5">
        <f t="shared" si="7"/>
        <v>0</v>
      </c>
      <c r="R85" s="5">
        <f t="shared" si="8"/>
        <v>456</v>
      </c>
      <c r="S85" s="5">
        <f t="shared" si="6"/>
        <v>14544</v>
      </c>
      <c r="T85" s="18" t="s">
        <v>25</v>
      </c>
      <c r="U85" s="24">
        <v>44707</v>
      </c>
      <c r="V85" s="24">
        <v>44891</v>
      </c>
    </row>
    <row r="86" spans="1:22" s="33" customFormat="1" ht="15" customHeight="1">
      <c r="A86" s="4" t="s">
        <v>18</v>
      </c>
      <c r="B86" s="10" t="s">
        <v>996</v>
      </c>
      <c r="C86" s="10" t="s">
        <v>997</v>
      </c>
      <c r="D86" s="10" t="s">
        <v>998</v>
      </c>
      <c r="E86" s="10" t="s">
        <v>371</v>
      </c>
      <c r="F86" s="10">
        <v>58</v>
      </c>
      <c r="G86" s="10" t="s">
        <v>23</v>
      </c>
      <c r="H86" s="4" t="s">
        <v>999</v>
      </c>
      <c r="I86" s="4">
        <v>14</v>
      </c>
      <c r="J86" s="11">
        <v>15000</v>
      </c>
      <c r="K86" s="12">
        <v>0</v>
      </c>
      <c r="L86" s="5">
        <f t="shared" si="5"/>
        <v>15000</v>
      </c>
      <c r="M86" s="11">
        <v>456</v>
      </c>
      <c r="N86" s="11">
        <v>0</v>
      </c>
      <c r="O86" s="11">
        <v>0</v>
      </c>
      <c r="P86" s="11">
        <v>0</v>
      </c>
      <c r="Q86" s="5">
        <f t="shared" si="7"/>
        <v>0</v>
      </c>
      <c r="R86" s="5">
        <f t="shared" si="8"/>
        <v>456</v>
      </c>
      <c r="S86" s="5">
        <f t="shared" si="6"/>
        <v>14544</v>
      </c>
      <c r="T86" s="18" t="s">
        <v>25</v>
      </c>
      <c r="U86" s="24">
        <v>44705</v>
      </c>
      <c r="V86" s="24">
        <v>44889</v>
      </c>
    </row>
    <row r="87" spans="1:22" s="33" customFormat="1" ht="15" customHeight="1">
      <c r="A87" s="4" t="s">
        <v>18</v>
      </c>
      <c r="B87" s="4" t="s">
        <v>764</v>
      </c>
      <c r="C87" s="4" t="s">
        <v>765</v>
      </c>
      <c r="D87" s="4" t="s">
        <v>766</v>
      </c>
      <c r="E87" s="4" t="s">
        <v>58</v>
      </c>
      <c r="F87" s="4">
        <v>61</v>
      </c>
      <c r="G87" s="4" t="s">
        <v>23</v>
      </c>
      <c r="H87" s="4" t="s">
        <v>59</v>
      </c>
      <c r="I87" s="4">
        <v>14</v>
      </c>
      <c r="J87" s="5">
        <v>25000</v>
      </c>
      <c r="K87" s="6">
        <v>0</v>
      </c>
      <c r="L87" s="5">
        <f t="shared" si="5"/>
        <v>25000</v>
      </c>
      <c r="M87" s="5">
        <v>760</v>
      </c>
      <c r="N87" s="5">
        <v>0</v>
      </c>
      <c r="O87" s="5">
        <v>0</v>
      </c>
      <c r="P87" s="5">
        <v>630</v>
      </c>
      <c r="Q87" s="5">
        <f t="shared" si="7"/>
        <v>630</v>
      </c>
      <c r="R87" s="5">
        <f t="shared" si="8"/>
        <v>1390</v>
      </c>
      <c r="S87" s="5">
        <f t="shared" si="6"/>
        <v>23610</v>
      </c>
      <c r="T87" s="36" t="s">
        <v>39</v>
      </c>
      <c r="U87" s="24">
        <v>44711</v>
      </c>
      <c r="V87" s="24">
        <v>44895</v>
      </c>
    </row>
    <row r="88" spans="1:22" s="33" customFormat="1" ht="15" customHeight="1">
      <c r="A88" s="4" t="s">
        <v>18</v>
      </c>
      <c r="B88" s="4" t="s">
        <v>55</v>
      </c>
      <c r="C88" s="4" t="s">
        <v>56</v>
      </c>
      <c r="D88" s="4" t="s">
        <v>57</v>
      </c>
      <c r="E88" s="4" t="s">
        <v>58</v>
      </c>
      <c r="F88" s="4">
        <v>61</v>
      </c>
      <c r="G88" s="4" t="s">
        <v>23</v>
      </c>
      <c r="H88" s="4" t="s">
        <v>59</v>
      </c>
      <c r="I88" s="4">
        <v>14</v>
      </c>
      <c r="J88" s="5">
        <v>18000</v>
      </c>
      <c r="K88" s="6">
        <v>0</v>
      </c>
      <c r="L88" s="5">
        <f t="shared" si="5"/>
        <v>18000</v>
      </c>
      <c r="M88" s="5">
        <v>547.20000000000005</v>
      </c>
      <c r="N88" s="5">
        <v>0</v>
      </c>
      <c r="O88" s="5">
        <v>0</v>
      </c>
      <c r="P88" s="5">
        <v>0</v>
      </c>
      <c r="Q88" s="5">
        <f t="shared" si="7"/>
        <v>0</v>
      </c>
      <c r="R88" s="5">
        <f t="shared" si="8"/>
        <v>547.20000000000005</v>
      </c>
      <c r="S88" s="5">
        <f t="shared" si="6"/>
        <v>17452.8</v>
      </c>
      <c r="T88" s="18" t="s">
        <v>39</v>
      </c>
      <c r="U88" s="24">
        <v>44599</v>
      </c>
      <c r="V88" s="24">
        <v>44780</v>
      </c>
    </row>
    <row r="89" spans="1:22" s="33" customFormat="1" ht="15" customHeight="1">
      <c r="A89" s="4" t="s">
        <v>18</v>
      </c>
      <c r="B89" s="4" t="s">
        <v>193</v>
      </c>
      <c r="C89" s="4" t="s">
        <v>194</v>
      </c>
      <c r="D89" s="4" t="s">
        <v>195</v>
      </c>
      <c r="E89" s="9" t="s">
        <v>29</v>
      </c>
      <c r="F89" s="7">
        <v>95</v>
      </c>
      <c r="G89" s="4" t="s">
        <v>23</v>
      </c>
      <c r="H89" s="4" t="s">
        <v>59</v>
      </c>
      <c r="I89" s="4">
        <v>14</v>
      </c>
      <c r="J89" s="5">
        <v>12000</v>
      </c>
      <c r="K89" s="6">
        <v>0</v>
      </c>
      <c r="L89" s="5">
        <f t="shared" si="5"/>
        <v>12000</v>
      </c>
      <c r="M89" s="5">
        <v>364.8</v>
      </c>
      <c r="N89" s="5">
        <v>0</v>
      </c>
      <c r="O89" s="5">
        <v>0</v>
      </c>
      <c r="P89" s="5">
        <v>0</v>
      </c>
      <c r="Q89" s="5">
        <f t="shared" si="7"/>
        <v>0</v>
      </c>
      <c r="R89" s="5">
        <f t="shared" si="8"/>
        <v>364.8</v>
      </c>
      <c r="S89" s="5">
        <f t="shared" si="6"/>
        <v>11635.2</v>
      </c>
      <c r="T89" s="18" t="s">
        <v>39</v>
      </c>
      <c r="U89" s="24">
        <v>44669</v>
      </c>
      <c r="V89" s="24">
        <v>44852</v>
      </c>
    </row>
    <row r="90" spans="1:22" s="33" customFormat="1" ht="15" customHeight="1">
      <c r="A90" s="4" t="s">
        <v>18</v>
      </c>
      <c r="B90" s="10" t="s">
        <v>1064</v>
      </c>
      <c r="C90" s="10" t="s">
        <v>1065</v>
      </c>
      <c r="D90" s="10" t="s">
        <v>1066</v>
      </c>
      <c r="E90" s="10" t="s">
        <v>29</v>
      </c>
      <c r="F90" s="7">
        <v>95</v>
      </c>
      <c r="G90" s="10" t="s">
        <v>23</v>
      </c>
      <c r="H90" s="4" t="s">
        <v>835</v>
      </c>
      <c r="I90" s="4">
        <v>14</v>
      </c>
      <c r="J90" s="11">
        <v>10000</v>
      </c>
      <c r="K90" s="12">
        <v>0</v>
      </c>
      <c r="L90" s="5">
        <f t="shared" si="5"/>
        <v>10000</v>
      </c>
      <c r="M90" s="11">
        <v>304</v>
      </c>
      <c r="N90" s="11">
        <v>0</v>
      </c>
      <c r="O90" s="11">
        <v>0</v>
      </c>
      <c r="P90" s="11">
        <v>0</v>
      </c>
      <c r="Q90" s="5">
        <f t="shared" si="7"/>
        <v>0</v>
      </c>
      <c r="R90" s="5">
        <f t="shared" si="8"/>
        <v>304</v>
      </c>
      <c r="S90" s="5">
        <f t="shared" si="6"/>
        <v>9696</v>
      </c>
      <c r="T90" s="18" t="s">
        <v>39</v>
      </c>
      <c r="U90" s="24"/>
      <c r="V90" s="24"/>
    </row>
    <row r="91" spans="1:22" s="33" customFormat="1" ht="15" customHeight="1">
      <c r="A91" s="4" t="s">
        <v>18</v>
      </c>
      <c r="B91" s="4" t="s">
        <v>125</v>
      </c>
      <c r="C91" s="4" t="s">
        <v>126</v>
      </c>
      <c r="D91" s="4" t="s">
        <v>127</v>
      </c>
      <c r="E91" s="4" t="s">
        <v>128</v>
      </c>
      <c r="F91" s="4">
        <v>10</v>
      </c>
      <c r="G91" s="4" t="s">
        <v>23</v>
      </c>
      <c r="H91" s="4" t="s">
        <v>54</v>
      </c>
      <c r="I91" s="4">
        <v>15</v>
      </c>
      <c r="J91" s="5">
        <v>25000</v>
      </c>
      <c r="K91" s="6">
        <v>0</v>
      </c>
      <c r="L91" s="5">
        <f t="shared" si="5"/>
        <v>25000</v>
      </c>
      <c r="M91" s="5">
        <v>760</v>
      </c>
      <c r="N91" s="5">
        <v>0</v>
      </c>
      <c r="O91" s="5">
        <v>0</v>
      </c>
      <c r="P91" s="5">
        <v>0</v>
      </c>
      <c r="Q91" s="5">
        <f t="shared" si="7"/>
        <v>0</v>
      </c>
      <c r="R91" s="5">
        <f t="shared" si="8"/>
        <v>760</v>
      </c>
      <c r="S91" s="5">
        <f t="shared" si="6"/>
        <v>24240</v>
      </c>
      <c r="T91" s="18" t="s">
        <v>39</v>
      </c>
      <c r="U91" s="24">
        <v>44663</v>
      </c>
      <c r="V91" s="24">
        <v>44846</v>
      </c>
    </row>
    <row r="92" spans="1:22" s="33" customFormat="1" ht="15" customHeight="1">
      <c r="A92" s="4" t="s">
        <v>18</v>
      </c>
      <c r="B92" s="4" t="s">
        <v>153</v>
      </c>
      <c r="C92" s="4" t="s">
        <v>154</v>
      </c>
      <c r="D92" s="4" t="s">
        <v>155</v>
      </c>
      <c r="E92" s="9" t="s">
        <v>156</v>
      </c>
      <c r="F92" s="4">
        <v>10</v>
      </c>
      <c r="G92" s="4" t="s">
        <v>23</v>
      </c>
      <c r="H92" s="4" t="s">
        <v>54</v>
      </c>
      <c r="I92" s="4">
        <v>15</v>
      </c>
      <c r="J92" s="5">
        <v>25000</v>
      </c>
      <c r="K92" s="6">
        <v>0</v>
      </c>
      <c r="L92" s="5">
        <f t="shared" si="5"/>
        <v>25000</v>
      </c>
      <c r="M92" s="5">
        <v>760</v>
      </c>
      <c r="N92" s="5">
        <v>0</v>
      </c>
      <c r="O92" s="5">
        <v>0</v>
      </c>
      <c r="P92" s="5">
        <v>0</v>
      </c>
      <c r="Q92" s="5">
        <f t="shared" si="7"/>
        <v>0</v>
      </c>
      <c r="R92" s="5">
        <f t="shared" si="8"/>
        <v>760</v>
      </c>
      <c r="S92" s="5">
        <f t="shared" si="6"/>
        <v>24240</v>
      </c>
      <c r="T92" s="18" t="s">
        <v>39</v>
      </c>
      <c r="U92" s="24">
        <v>44695</v>
      </c>
      <c r="V92" s="24">
        <v>44879</v>
      </c>
    </row>
    <row r="93" spans="1:22" s="33" customFormat="1" ht="15" customHeight="1">
      <c r="A93" s="4" t="s">
        <v>18</v>
      </c>
      <c r="B93" s="4" t="s">
        <v>486</v>
      </c>
      <c r="C93" s="4" t="s">
        <v>487</v>
      </c>
      <c r="D93" s="4" t="s">
        <v>488</v>
      </c>
      <c r="E93" s="9" t="s">
        <v>489</v>
      </c>
      <c r="F93" s="4">
        <v>11</v>
      </c>
      <c r="G93" s="4" t="s">
        <v>23</v>
      </c>
      <c r="H93" s="13" t="s">
        <v>54</v>
      </c>
      <c r="I93" s="4">
        <v>15</v>
      </c>
      <c r="J93" s="5">
        <v>15000</v>
      </c>
      <c r="K93" s="6">
        <v>1522.5</v>
      </c>
      <c r="L93" s="5">
        <f t="shared" si="5"/>
        <v>16522.5</v>
      </c>
      <c r="M93" s="5">
        <v>456</v>
      </c>
      <c r="N93" s="5">
        <v>0</v>
      </c>
      <c r="O93" s="5">
        <v>0</v>
      </c>
      <c r="P93" s="5">
        <v>0</v>
      </c>
      <c r="Q93" s="5">
        <f t="shared" si="7"/>
        <v>0</v>
      </c>
      <c r="R93" s="5">
        <f t="shared" si="8"/>
        <v>456</v>
      </c>
      <c r="S93" s="5">
        <f t="shared" si="6"/>
        <v>14544</v>
      </c>
      <c r="T93" s="18" t="s">
        <v>25</v>
      </c>
      <c r="U93" s="24">
        <v>44667</v>
      </c>
      <c r="V93" s="24">
        <v>44850</v>
      </c>
    </row>
    <row r="94" spans="1:22" s="33" customFormat="1" ht="15" customHeight="1">
      <c r="A94" s="4" t="s">
        <v>18</v>
      </c>
      <c r="B94" s="4" t="s">
        <v>121</v>
      </c>
      <c r="C94" s="4" t="s">
        <v>122</v>
      </c>
      <c r="D94" s="4" t="s">
        <v>123</v>
      </c>
      <c r="E94" s="9" t="s">
        <v>124</v>
      </c>
      <c r="F94" s="4">
        <v>13</v>
      </c>
      <c r="G94" s="4" t="s">
        <v>23</v>
      </c>
      <c r="H94" s="4" t="s">
        <v>54</v>
      </c>
      <c r="I94" s="4">
        <v>15</v>
      </c>
      <c r="J94" s="5">
        <v>20000</v>
      </c>
      <c r="K94" s="6">
        <v>0</v>
      </c>
      <c r="L94" s="5">
        <f t="shared" si="5"/>
        <v>20000</v>
      </c>
      <c r="M94" s="5">
        <v>608</v>
      </c>
      <c r="N94" s="5">
        <v>0</v>
      </c>
      <c r="O94" s="5">
        <v>0</v>
      </c>
      <c r="P94" s="5">
        <v>0</v>
      </c>
      <c r="Q94" s="5">
        <f t="shared" si="7"/>
        <v>0</v>
      </c>
      <c r="R94" s="5">
        <f t="shared" si="8"/>
        <v>608</v>
      </c>
      <c r="S94" s="5">
        <f t="shared" si="6"/>
        <v>19392</v>
      </c>
      <c r="T94" s="18" t="s">
        <v>25</v>
      </c>
      <c r="U94" s="24">
        <v>44593</v>
      </c>
      <c r="V94" s="24">
        <v>44774</v>
      </c>
    </row>
    <row r="95" spans="1:22" s="33" customFormat="1" ht="15" customHeight="1">
      <c r="A95" s="4" t="s">
        <v>18</v>
      </c>
      <c r="B95" s="4" t="s">
        <v>558</v>
      </c>
      <c r="C95" s="4" t="s">
        <v>559</v>
      </c>
      <c r="D95" s="4" t="s">
        <v>560</v>
      </c>
      <c r="E95" s="4" t="s">
        <v>561</v>
      </c>
      <c r="F95" s="4">
        <v>13</v>
      </c>
      <c r="G95" s="4" t="s">
        <v>23</v>
      </c>
      <c r="H95" s="4" t="s">
        <v>433</v>
      </c>
      <c r="I95" s="4">
        <v>15</v>
      </c>
      <c r="J95" s="5">
        <v>17000</v>
      </c>
      <c r="K95" s="5">
        <v>0</v>
      </c>
      <c r="L95" s="5">
        <f t="shared" si="5"/>
        <v>17000</v>
      </c>
      <c r="M95" s="5">
        <v>516.79999999999995</v>
      </c>
      <c r="N95" s="5">
        <v>0</v>
      </c>
      <c r="O95" s="5">
        <v>0</v>
      </c>
      <c r="P95" s="5">
        <v>0</v>
      </c>
      <c r="Q95" s="5">
        <f t="shared" si="7"/>
        <v>0</v>
      </c>
      <c r="R95" s="5">
        <f t="shared" si="8"/>
        <v>516.79999999999995</v>
      </c>
      <c r="S95" s="5">
        <f t="shared" si="6"/>
        <v>16483.2</v>
      </c>
      <c r="T95" s="17" t="s">
        <v>25</v>
      </c>
      <c r="U95" s="28">
        <v>44683</v>
      </c>
      <c r="V95" s="28">
        <v>44867</v>
      </c>
    </row>
    <row r="96" spans="1:22" s="33" customFormat="1" ht="15" customHeight="1">
      <c r="A96" s="4" t="s">
        <v>18</v>
      </c>
      <c r="B96" s="10" t="s">
        <v>1058</v>
      </c>
      <c r="C96" s="10" t="s">
        <v>1059</v>
      </c>
      <c r="D96" s="10" t="s">
        <v>1060</v>
      </c>
      <c r="E96" s="10" t="s">
        <v>561</v>
      </c>
      <c r="F96" s="4">
        <v>13</v>
      </c>
      <c r="G96" s="10" t="s">
        <v>23</v>
      </c>
      <c r="H96" s="4" t="s">
        <v>433</v>
      </c>
      <c r="I96" s="4">
        <v>15</v>
      </c>
      <c r="J96" s="11">
        <v>20000</v>
      </c>
      <c r="K96" s="12">
        <v>0</v>
      </c>
      <c r="L96" s="5">
        <f t="shared" si="5"/>
        <v>20000</v>
      </c>
      <c r="M96" s="11">
        <v>608</v>
      </c>
      <c r="N96" s="11">
        <v>0</v>
      </c>
      <c r="O96" s="11">
        <v>0</v>
      </c>
      <c r="P96" s="11">
        <v>0</v>
      </c>
      <c r="Q96" s="5">
        <f t="shared" si="7"/>
        <v>0</v>
      </c>
      <c r="R96" s="5">
        <f t="shared" si="8"/>
        <v>608</v>
      </c>
      <c r="S96" s="5">
        <f t="shared" si="6"/>
        <v>19392</v>
      </c>
      <c r="T96" s="18" t="s">
        <v>39</v>
      </c>
      <c r="U96" s="24"/>
      <c r="V96" s="24"/>
    </row>
    <row r="97" spans="1:22" s="33" customFormat="1" ht="15" customHeight="1">
      <c r="A97" s="4" t="s">
        <v>18</v>
      </c>
      <c r="B97" s="10" t="s">
        <v>646</v>
      </c>
      <c r="C97" s="10" t="s">
        <v>647</v>
      </c>
      <c r="D97" s="10" t="s">
        <v>648</v>
      </c>
      <c r="E97" s="10" t="s">
        <v>645</v>
      </c>
      <c r="F97" s="4">
        <v>13</v>
      </c>
      <c r="G97" s="10" t="s">
        <v>23</v>
      </c>
      <c r="H97" s="13" t="s">
        <v>433</v>
      </c>
      <c r="I97" s="13">
        <v>15</v>
      </c>
      <c r="J97" s="11">
        <v>20000</v>
      </c>
      <c r="K97" s="12">
        <v>0</v>
      </c>
      <c r="L97" s="5">
        <f t="shared" si="5"/>
        <v>20000</v>
      </c>
      <c r="M97" s="11">
        <v>608</v>
      </c>
      <c r="N97" s="11">
        <v>0</v>
      </c>
      <c r="O97" s="11">
        <v>0</v>
      </c>
      <c r="P97" s="11">
        <v>0</v>
      </c>
      <c r="Q97" s="5">
        <f t="shared" si="7"/>
        <v>0</v>
      </c>
      <c r="R97" s="5">
        <f t="shared" si="8"/>
        <v>608</v>
      </c>
      <c r="S97" s="5">
        <f t="shared" si="6"/>
        <v>19392</v>
      </c>
      <c r="T97" s="17" t="s">
        <v>25</v>
      </c>
      <c r="U97" s="24">
        <v>44620</v>
      </c>
      <c r="V97" s="24">
        <v>44801</v>
      </c>
    </row>
    <row r="98" spans="1:22" s="33" customFormat="1" ht="15" customHeight="1">
      <c r="A98" s="4" t="s">
        <v>18</v>
      </c>
      <c r="B98" s="10" t="s">
        <v>642</v>
      </c>
      <c r="C98" s="10" t="s">
        <v>643</v>
      </c>
      <c r="D98" s="10" t="s">
        <v>644</v>
      </c>
      <c r="E98" s="10" t="s">
        <v>645</v>
      </c>
      <c r="F98" s="4">
        <v>13</v>
      </c>
      <c r="G98" s="10" t="s">
        <v>23</v>
      </c>
      <c r="H98" s="4" t="s">
        <v>433</v>
      </c>
      <c r="I98" s="13">
        <v>15</v>
      </c>
      <c r="J98" s="11">
        <v>13000</v>
      </c>
      <c r="K98" s="12">
        <v>0</v>
      </c>
      <c r="L98" s="5">
        <f t="shared" si="5"/>
        <v>13000</v>
      </c>
      <c r="M98" s="11">
        <v>395.2</v>
      </c>
      <c r="N98" s="11">
        <v>0</v>
      </c>
      <c r="O98" s="11">
        <v>0</v>
      </c>
      <c r="P98" s="11">
        <v>0</v>
      </c>
      <c r="Q98" s="5">
        <f t="shared" si="7"/>
        <v>0</v>
      </c>
      <c r="R98" s="5">
        <f t="shared" si="8"/>
        <v>395.2</v>
      </c>
      <c r="S98" s="5">
        <f t="shared" ref="S98:S106" si="9">J98-R98</f>
        <v>12604.8</v>
      </c>
      <c r="T98" s="17" t="s">
        <v>25</v>
      </c>
      <c r="U98" s="24">
        <v>44750</v>
      </c>
      <c r="V98" s="24">
        <v>44934</v>
      </c>
    </row>
    <row r="99" spans="1:22" s="33" customFormat="1" ht="15" customHeight="1">
      <c r="A99" s="4" t="s">
        <v>18</v>
      </c>
      <c r="B99" s="10" t="s">
        <v>669</v>
      </c>
      <c r="C99" s="10" t="s">
        <v>670</v>
      </c>
      <c r="D99" s="10" t="s">
        <v>671</v>
      </c>
      <c r="E99" s="10" t="s">
        <v>672</v>
      </c>
      <c r="F99" s="10">
        <v>29</v>
      </c>
      <c r="G99" s="10" t="s">
        <v>23</v>
      </c>
      <c r="H99" s="4" t="s">
        <v>433</v>
      </c>
      <c r="I99" s="13">
        <v>15</v>
      </c>
      <c r="J99" s="11">
        <v>35000</v>
      </c>
      <c r="K99" s="12">
        <v>0</v>
      </c>
      <c r="L99" s="5">
        <f t="shared" si="5"/>
        <v>35000</v>
      </c>
      <c r="M99" s="11">
        <v>1064</v>
      </c>
      <c r="N99" s="11">
        <v>0</v>
      </c>
      <c r="O99" s="11">
        <v>0</v>
      </c>
      <c r="P99" s="11">
        <v>0</v>
      </c>
      <c r="Q99" s="5">
        <f t="shared" si="7"/>
        <v>0</v>
      </c>
      <c r="R99" s="5">
        <f t="shared" si="8"/>
        <v>1064</v>
      </c>
      <c r="S99" s="5">
        <f t="shared" si="9"/>
        <v>33936</v>
      </c>
      <c r="T99" s="17" t="s">
        <v>25</v>
      </c>
      <c r="U99" s="24">
        <v>44632</v>
      </c>
      <c r="V99" s="24">
        <v>44816</v>
      </c>
    </row>
    <row r="100" spans="1:22" ht="15" customHeight="1">
      <c r="A100" s="4" t="s">
        <v>18</v>
      </c>
      <c r="B100" s="4" t="s">
        <v>50</v>
      </c>
      <c r="C100" s="4" t="s">
        <v>51</v>
      </c>
      <c r="D100" s="4" t="s">
        <v>52</v>
      </c>
      <c r="E100" s="7" t="s">
        <v>53</v>
      </c>
      <c r="F100" s="7">
        <v>31</v>
      </c>
      <c r="G100" s="4" t="s">
        <v>23</v>
      </c>
      <c r="H100" s="4" t="s">
        <v>54</v>
      </c>
      <c r="I100" s="13">
        <v>15</v>
      </c>
      <c r="J100" s="5">
        <v>25000</v>
      </c>
      <c r="K100" s="6">
        <v>0</v>
      </c>
      <c r="L100" s="5">
        <f t="shared" si="5"/>
        <v>25000</v>
      </c>
      <c r="M100" s="5">
        <v>760</v>
      </c>
      <c r="N100" s="5">
        <v>0</v>
      </c>
      <c r="O100" s="5">
        <v>0</v>
      </c>
      <c r="P100" s="5">
        <v>0</v>
      </c>
      <c r="Q100" s="5">
        <f t="shared" si="7"/>
        <v>0</v>
      </c>
      <c r="R100" s="5">
        <f t="shared" si="8"/>
        <v>760</v>
      </c>
      <c r="S100" s="5">
        <f t="shared" si="9"/>
        <v>24240</v>
      </c>
      <c r="T100" s="18" t="s">
        <v>25</v>
      </c>
      <c r="U100" s="24">
        <v>44608</v>
      </c>
      <c r="V100" s="24">
        <v>44789</v>
      </c>
    </row>
    <row r="101" spans="1:22" s="33" customFormat="1" ht="15" customHeight="1">
      <c r="A101" s="4" t="s">
        <v>18</v>
      </c>
      <c r="B101" s="4" t="s">
        <v>117</v>
      </c>
      <c r="C101" s="4" t="s">
        <v>118</v>
      </c>
      <c r="D101" s="4" t="s">
        <v>119</v>
      </c>
      <c r="E101" s="4" t="s">
        <v>120</v>
      </c>
      <c r="F101" s="4">
        <v>31</v>
      </c>
      <c r="G101" s="4" t="s">
        <v>23</v>
      </c>
      <c r="H101" s="4" t="s">
        <v>54</v>
      </c>
      <c r="I101" s="13">
        <v>15</v>
      </c>
      <c r="J101" s="5">
        <v>20000</v>
      </c>
      <c r="K101" s="6">
        <v>0</v>
      </c>
      <c r="L101" s="5">
        <f t="shared" si="5"/>
        <v>20000</v>
      </c>
      <c r="M101" s="5">
        <v>608</v>
      </c>
      <c r="N101" s="5">
        <v>0</v>
      </c>
      <c r="O101" s="5">
        <v>0</v>
      </c>
      <c r="P101" s="5">
        <v>380</v>
      </c>
      <c r="Q101" s="5">
        <f t="shared" si="7"/>
        <v>380</v>
      </c>
      <c r="R101" s="5">
        <f t="shared" si="8"/>
        <v>988</v>
      </c>
      <c r="S101" s="5">
        <f t="shared" si="9"/>
        <v>19012</v>
      </c>
      <c r="T101" s="18" t="s">
        <v>25</v>
      </c>
      <c r="U101" s="24">
        <v>44647</v>
      </c>
      <c r="V101" s="24">
        <v>44831</v>
      </c>
    </row>
    <row r="102" spans="1:22" s="33" customFormat="1" ht="15" customHeight="1">
      <c r="A102" s="4" t="s">
        <v>18</v>
      </c>
      <c r="B102" s="10" t="s">
        <v>829</v>
      </c>
      <c r="C102" s="10" t="s">
        <v>830</v>
      </c>
      <c r="D102" s="10" t="s">
        <v>831</v>
      </c>
      <c r="E102" s="10" t="s">
        <v>785</v>
      </c>
      <c r="F102" s="10">
        <v>32</v>
      </c>
      <c r="G102" s="10" t="s">
        <v>23</v>
      </c>
      <c r="H102" s="4" t="s">
        <v>433</v>
      </c>
      <c r="I102" s="4">
        <v>15</v>
      </c>
      <c r="J102" s="11">
        <v>20000</v>
      </c>
      <c r="K102" s="12">
        <v>0</v>
      </c>
      <c r="L102" s="5">
        <f t="shared" si="5"/>
        <v>20000</v>
      </c>
      <c r="M102" s="11">
        <v>608</v>
      </c>
      <c r="N102" s="11">
        <v>0</v>
      </c>
      <c r="O102" s="11">
        <v>0</v>
      </c>
      <c r="P102" s="11">
        <v>0</v>
      </c>
      <c r="Q102" s="5">
        <f t="shared" si="7"/>
        <v>0</v>
      </c>
      <c r="R102" s="5">
        <f t="shared" si="8"/>
        <v>608</v>
      </c>
      <c r="S102" s="5">
        <f t="shared" si="9"/>
        <v>19392</v>
      </c>
      <c r="T102" s="18" t="s">
        <v>25</v>
      </c>
      <c r="U102" s="24">
        <v>44596</v>
      </c>
      <c r="V102" s="24">
        <v>44777</v>
      </c>
    </row>
    <row r="103" spans="1:22" s="33" customFormat="1" ht="15" customHeight="1">
      <c r="A103" s="4" t="s">
        <v>18</v>
      </c>
      <c r="B103" s="10" t="s">
        <v>816</v>
      </c>
      <c r="C103" s="10" t="s">
        <v>817</v>
      </c>
      <c r="D103" s="10" t="s">
        <v>818</v>
      </c>
      <c r="E103" s="10" t="s">
        <v>785</v>
      </c>
      <c r="F103" s="10">
        <v>32</v>
      </c>
      <c r="G103" s="10" t="s">
        <v>23</v>
      </c>
      <c r="H103" s="4" t="s">
        <v>433</v>
      </c>
      <c r="I103" s="4">
        <v>15</v>
      </c>
      <c r="J103" s="11">
        <v>35000</v>
      </c>
      <c r="K103" s="12">
        <v>0</v>
      </c>
      <c r="L103" s="5">
        <f t="shared" si="5"/>
        <v>35000</v>
      </c>
      <c r="M103" s="11">
        <v>1064</v>
      </c>
      <c r="N103" s="11">
        <v>0</v>
      </c>
      <c r="O103" s="11">
        <v>0</v>
      </c>
      <c r="P103" s="11">
        <v>0</v>
      </c>
      <c r="Q103" s="5">
        <f t="shared" si="7"/>
        <v>0</v>
      </c>
      <c r="R103" s="5">
        <f t="shared" si="8"/>
        <v>1064</v>
      </c>
      <c r="S103" s="5">
        <f t="shared" si="9"/>
        <v>33936</v>
      </c>
      <c r="T103" s="18" t="s">
        <v>25</v>
      </c>
      <c r="U103" s="28">
        <v>44600</v>
      </c>
      <c r="V103" s="28">
        <v>44781</v>
      </c>
    </row>
    <row r="104" spans="1:22" s="33" customFormat="1" ht="15" customHeight="1">
      <c r="A104" s="4" t="s">
        <v>18</v>
      </c>
      <c r="B104" s="10" t="s">
        <v>782</v>
      </c>
      <c r="C104" s="10" t="s">
        <v>783</v>
      </c>
      <c r="D104" s="10" t="s">
        <v>784</v>
      </c>
      <c r="E104" s="10" t="s">
        <v>785</v>
      </c>
      <c r="F104" s="10">
        <v>32</v>
      </c>
      <c r="G104" s="10" t="s">
        <v>23</v>
      </c>
      <c r="H104" s="4" t="s">
        <v>731</v>
      </c>
      <c r="I104" s="4">
        <v>15</v>
      </c>
      <c r="J104" s="11">
        <v>20000</v>
      </c>
      <c r="K104" s="12">
        <v>0</v>
      </c>
      <c r="L104" s="5">
        <f t="shared" si="5"/>
        <v>20000</v>
      </c>
      <c r="M104" s="11">
        <v>608</v>
      </c>
      <c r="N104" s="11">
        <v>0</v>
      </c>
      <c r="O104" s="11">
        <v>0</v>
      </c>
      <c r="P104" s="11">
        <v>0</v>
      </c>
      <c r="Q104" s="5">
        <f t="shared" si="7"/>
        <v>0</v>
      </c>
      <c r="R104" s="5">
        <f t="shared" si="8"/>
        <v>608</v>
      </c>
      <c r="S104" s="5">
        <f t="shared" si="9"/>
        <v>19392</v>
      </c>
      <c r="T104" s="18" t="s">
        <v>39</v>
      </c>
      <c r="U104" s="24">
        <v>44620</v>
      </c>
      <c r="V104" s="24">
        <v>44801</v>
      </c>
    </row>
    <row r="105" spans="1:22" s="33" customFormat="1" ht="15" customHeight="1">
      <c r="A105" s="4" t="s">
        <v>18</v>
      </c>
      <c r="B105" s="4" t="s">
        <v>376</v>
      </c>
      <c r="C105" s="4" t="s">
        <v>377</v>
      </c>
      <c r="D105" s="4" t="s">
        <v>378</v>
      </c>
      <c r="E105" s="9" t="s">
        <v>379</v>
      </c>
      <c r="F105" s="9">
        <v>34</v>
      </c>
      <c r="G105" s="4" t="s">
        <v>23</v>
      </c>
      <c r="H105" s="4" t="s">
        <v>54</v>
      </c>
      <c r="I105" s="4">
        <v>15</v>
      </c>
      <c r="J105" s="5">
        <v>30000</v>
      </c>
      <c r="K105" s="6">
        <v>0</v>
      </c>
      <c r="L105" s="5">
        <f t="shared" si="5"/>
        <v>30000</v>
      </c>
      <c r="M105" s="5">
        <v>912</v>
      </c>
      <c r="N105" s="5">
        <v>0</v>
      </c>
      <c r="O105" s="5">
        <v>0</v>
      </c>
      <c r="P105" s="5">
        <v>0</v>
      </c>
      <c r="Q105" s="5">
        <f t="shared" si="7"/>
        <v>0</v>
      </c>
      <c r="R105" s="5">
        <f t="shared" si="8"/>
        <v>912</v>
      </c>
      <c r="S105" s="5">
        <f t="shared" si="9"/>
        <v>29088</v>
      </c>
      <c r="T105" s="18" t="s">
        <v>39</v>
      </c>
      <c r="U105" s="24">
        <v>44615</v>
      </c>
      <c r="V105" s="24">
        <v>44796</v>
      </c>
    </row>
    <row r="106" spans="1:22" s="33" customFormat="1" ht="15" customHeight="1">
      <c r="A106" s="4" t="s">
        <v>18</v>
      </c>
      <c r="B106" s="4" t="s">
        <v>878</v>
      </c>
      <c r="C106" s="4" t="s">
        <v>879</v>
      </c>
      <c r="D106" s="4" t="s">
        <v>880</v>
      </c>
      <c r="E106" s="4" t="s">
        <v>379</v>
      </c>
      <c r="F106" s="9">
        <v>34</v>
      </c>
      <c r="G106" s="4" t="s">
        <v>23</v>
      </c>
      <c r="H106" s="4" t="s">
        <v>433</v>
      </c>
      <c r="I106" s="4">
        <v>15</v>
      </c>
      <c r="J106" s="5">
        <v>20000</v>
      </c>
      <c r="K106" s="6">
        <v>0</v>
      </c>
      <c r="L106" s="5">
        <f t="shared" si="5"/>
        <v>20000</v>
      </c>
      <c r="M106" s="11">
        <v>608</v>
      </c>
      <c r="N106" s="5">
        <v>0</v>
      </c>
      <c r="O106" s="5">
        <v>0</v>
      </c>
      <c r="P106" s="5">
        <v>0</v>
      </c>
      <c r="Q106" s="5">
        <f t="shared" si="7"/>
        <v>0</v>
      </c>
      <c r="R106" s="5">
        <f t="shared" si="8"/>
        <v>608</v>
      </c>
      <c r="S106" s="5">
        <f t="shared" si="9"/>
        <v>19392</v>
      </c>
      <c r="T106" s="36" t="s">
        <v>39</v>
      </c>
      <c r="U106" s="24">
        <v>44656</v>
      </c>
      <c r="V106" s="24">
        <v>44839</v>
      </c>
    </row>
    <row r="107" spans="1:22" ht="15" customHeight="1">
      <c r="A107" s="4" t="s">
        <v>18</v>
      </c>
      <c r="B107" s="10" t="s">
        <v>619</v>
      </c>
      <c r="C107" s="10" t="s">
        <v>620</v>
      </c>
      <c r="D107" s="10" t="s">
        <v>621</v>
      </c>
      <c r="E107" s="10" t="s">
        <v>379</v>
      </c>
      <c r="F107" s="9">
        <v>34</v>
      </c>
      <c r="G107" s="10" t="s">
        <v>23</v>
      </c>
      <c r="H107" s="4" t="s">
        <v>433</v>
      </c>
      <c r="I107" s="4">
        <v>15</v>
      </c>
      <c r="J107" s="11">
        <v>20000</v>
      </c>
      <c r="K107" s="12">
        <v>0</v>
      </c>
      <c r="L107" s="5">
        <f t="shared" si="5"/>
        <v>20000</v>
      </c>
      <c r="M107" s="11">
        <v>608</v>
      </c>
      <c r="N107" s="11">
        <v>0</v>
      </c>
      <c r="O107" s="11">
        <v>0</v>
      </c>
      <c r="P107" s="11">
        <v>0</v>
      </c>
      <c r="Q107" s="5">
        <f t="shared" si="7"/>
        <v>0</v>
      </c>
      <c r="R107" s="5">
        <f t="shared" si="8"/>
        <v>608</v>
      </c>
      <c r="S107" s="5">
        <f>J107-M107</f>
        <v>19392</v>
      </c>
      <c r="T107" s="17" t="s">
        <v>25</v>
      </c>
      <c r="U107" s="25">
        <v>44750</v>
      </c>
      <c r="V107" s="25">
        <v>44934</v>
      </c>
    </row>
    <row r="108" spans="1:22" s="33" customFormat="1" ht="15" customHeight="1">
      <c r="A108" s="4" t="s">
        <v>18</v>
      </c>
      <c r="B108" s="4" t="s">
        <v>430</v>
      </c>
      <c r="C108" s="4" t="s">
        <v>431</v>
      </c>
      <c r="D108" s="4" t="s">
        <v>432</v>
      </c>
      <c r="E108" s="9" t="s">
        <v>379</v>
      </c>
      <c r="F108" s="9">
        <v>34</v>
      </c>
      <c r="G108" s="4" t="s">
        <v>23</v>
      </c>
      <c r="H108" s="4" t="s">
        <v>433</v>
      </c>
      <c r="I108" s="4">
        <v>15</v>
      </c>
      <c r="J108" s="5">
        <v>20000</v>
      </c>
      <c r="K108" s="6">
        <v>0</v>
      </c>
      <c r="L108" s="5">
        <f t="shared" si="5"/>
        <v>20000</v>
      </c>
      <c r="M108" s="5">
        <v>608</v>
      </c>
      <c r="N108" s="5">
        <v>0</v>
      </c>
      <c r="O108" s="5">
        <v>0</v>
      </c>
      <c r="P108" s="5">
        <v>0</v>
      </c>
      <c r="Q108" s="5">
        <f t="shared" si="7"/>
        <v>0</v>
      </c>
      <c r="R108" s="5">
        <f t="shared" si="8"/>
        <v>608</v>
      </c>
      <c r="S108" s="5">
        <f t="shared" ref="S108:S130" si="10">J108-R108</f>
        <v>19392</v>
      </c>
      <c r="T108" s="18" t="s">
        <v>25</v>
      </c>
      <c r="U108" s="24">
        <v>44719</v>
      </c>
      <c r="V108" s="24">
        <v>44902</v>
      </c>
    </row>
    <row r="109" spans="1:22" s="33" customFormat="1" ht="15" customHeight="1">
      <c r="A109" s="4" t="s">
        <v>18</v>
      </c>
      <c r="B109" s="4" t="s">
        <v>1035</v>
      </c>
      <c r="C109" s="4" t="s">
        <v>1036</v>
      </c>
      <c r="D109" s="4" t="s">
        <v>1037</v>
      </c>
      <c r="E109" s="7" t="s">
        <v>379</v>
      </c>
      <c r="F109" s="9">
        <v>34</v>
      </c>
      <c r="G109" s="4" t="s">
        <v>23</v>
      </c>
      <c r="H109" s="4" t="s">
        <v>731</v>
      </c>
      <c r="I109" s="4">
        <v>15</v>
      </c>
      <c r="J109" s="5">
        <v>13000</v>
      </c>
      <c r="K109" s="6">
        <v>0</v>
      </c>
      <c r="L109" s="5">
        <f t="shared" si="5"/>
        <v>13000</v>
      </c>
      <c r="M109" s="11">
        <v>395.2</v>
      </c>
      <c r="N109" s="5">
        <v>0</v>
      </c>
      <c r="O109" s="5">
        <v>0</v>
      </c>
      <c r="P109" s="5">
        <v>0</v>
      </c>
      <c r="Q109" s="5">
        <f t="shared" si="7"/>
        <v>0</v>
      </c>
      <c r="R109" s="5">
        <f t="shared" si="8"/>
        <v>395.2</v>
      </c>
      <c r="S109" s="5">
        <f t="shared" si="10"/>
        <v>12604.8</v>
      </c>
      <c r="T109" s="18" t="s">
        <v>25</v>
      </c>
      <c r="U109" s="24">
        <v>44748</v>
      </c>
      <c r="V109" s="24">
        <v>44932</v>
      </c>
    </row>
    <row r="110" spans="1:22" s="33" customFormat="1" ht="15" customHeight="1">
      <c r="A110" s="4" t="s">
        <v>18</v>
      </c>
      <c r="B110" s="10" t="s">
        <v>728</v>
      </c>
      <c r="C110" s="10" t="s">
        <v>729</v>
      </c>
      <c r="D110" s="10" t="s">
        <v>730</v>
      </c>
      <c r="E110" s="10" t="s">
        <v>379</v>
      </c>
      <c r="F110" s="9">
        <v>34</v>
      </c>
      <c r="G110" s="10" t="s">
        <v>23</v>
      </c>
      <c r="H110" s="4" t="s">
        <v>731</v>
      </c>
      <c r="I110" s="4">
        <v>15</v>
      </c>
      <c r="J110" s="11">
        <v>15000</v>
      </c>
      <c r="K110" s="12">
        <v>0</v>
      </c>
      <c r="L110" s="5">
        <f t="shared" si="5"/>
        <v>15000</v>
      </c>
      <c r="M110" s="11">
        <v>456</v>
      </c>
      <c r="N110" s="11">
        <v>0</v>
      </c>
      <c r="O110" s="11">
        <v>0</v>
      </c>
      <c r="P110" s="11">
        <v>0</v>
      </c>
      <c r="Q110" s="5">
        <f t="shared" si="7"/>
        <v>0</v>
      </c>
      <c r="R110" s="5">
        <f t="shared" si="8"/>
        <v>456</v>
      </c>
      <c r="S110" s="5">
        <f t="shared" si="10"/>
        <v>14544</v>
      </c>
      <c r="T110" s="18" t="s">
        <v>39</v>
      </c>
      <c r="U110" s="24">
        <v>44719</v>
      </c>
      <c r="V110" s="24">
        <v>44902</v>
      </c>
    </row>
    <row r="111" spans="1:22" s="33" customFormat="1" ht="15" customHeight="1">
      <c r="A111" s="4" t="s">
        <v>18</v>
      </c>
      <c r="B111" s="10" t="s">
        <v>973</v>
      </c>
      <c r="C111" s="10" t="s">
        <v>974</v>
      </c>
      <c r="D111" s="10" t="s">
        <v>975</v>
      </c>
      <c r="E111" s="9" t="s">
        <v>356</v>
      </c>
      <c r="F111" s="4">
        <v>36</v>
      </c>
      <c r="G111" s="10" t="s">
        <v>23</v>
      </c>
      <c r="H111" s="4" t="s">
        <v>433</v>
      </c>
      <c r="I111" s="4">
        <v>15</v>
      </c>
      <c r="J111" s="11">
        <v>15000</v>
      </c>
      <c r="K111" s="12">
        <v>0</v>
      </c>
      <c r="L111" s="5">
        <f t="shared" si="5"/>
        <v>15000</v>
      </c>
      <c r="M111" s="11">
        <v>456</v>
      </c>
      <c r="N111" s="11">
        <v>0</v>
      </c>
      <c r="O111" s="11">
        <v>0</v>
      </c>
      <c r="P111" s="11">
        <v>0</v>
      </c>
      <c r="Q111" s="5">
        <f t="shared" si="7"/>
        <v>0</v>
      </c>
      <c r="R111" s="5">
        <f t="shared" si="8"/>
        <v>456</v>
      </c>
      <c r="S111" s="5">
        <f t="shared" si="10"/>
        <v>14544</v>
      </c>
      <c r="T111" s="18" t="s">
        <v>25</v>
      </c>
      <c r="U111" s="24">
        <v>44748</v>
      </c>
      <c r="V111" s="24">
        <v>44932</v>
      </c>
    </row>
    <row r="112" spans="1:22" s="33" customFormat="1" ht="15" customHeight="1">
      <c r="A112" s="4" t="s">
        <v>18</v>
      </c>
      <c r="B112" s="4" t="s">
        <v>551</v>
      </c>
      <c r="C112" s="4" t="s">
        <v>552</v>
      </c>
      <c r="D112" s="4" t="s">
        <v>553</v>
      </c>
      <c r="E112" s="4" t="s">
        <v>554</v>
      </c>
      <c r="F112" s="4">
        <v>82</v>
      </c>
      <c r="G112" s="4" t="s">
        <v>23</v>
      </c>
      <c r="H112" s="4" t="s">
        <v>54</v>
      </c>
      <c r="I112" s="4">
        <v>15</v>
      </c>
      <c r="J112" s="5">
        <v>10000</v>
      </c>
      <c r="K112" s="6">
        <v>0</v>
      </c>
      <c r="L112" s="5">
        <f t="shared" si="5"/>
        <v>10000</v>
      </c>
      <c r="M112" s="11">
        <v>304</v>
      </c>
      <c r="N112" s="5">
        <v>0</v>
      </c>
      <c r="O112" s="5">
        <v>0</v>
      </c>
      <c r="P112" s="5">
        <v>0</v>
      </c>
      <c r="Q112" s="5">
        <f t="shared" si="7"/>
        <v>0</v>
      </c>
      <c r="R112" s="5">
        <f t="shared" si="8"/>
        <v>304</v>
      </c>
      <c r="S112" s="5">
        <f t="shared" si="10"/>
        <v>9696</v>
      </c>
      <c r="T112" s="18" t="s">
        <v>39</v>
      </c>
      <c r="U112" s="24">
        <v>44682</v>
      </c>
      <c r="V112" s="24">
        <v>44866</v>
      </c>
    </row>
    <row r="113" spans="1:22" s="33" customFormat="1" ht="15" customHeight="1">
      <c r="A113" s="4" t="s">
        <v>18</v>
      </c>
      <c r="B113" s="4" t="s">
        <v>751</v>
      </c>
      <c r="C113" s="4" t="s">
        <v>752</v>
      </c>
      <c r="D113" s="4" t="s">
        <v>753</v>
      </c>
      <c r="E113" s="4" t="s">
        <v>754</v>
      </c>
      <c r="F113" s="4">
        <v>11</v>
      </c>
      <c r="G113" s="4" t="s">
        <v>755</v>
      </c>
      <c r="H113" s="4" t="s">
        <v>135</v>
      </c>
      <c r="I113" s="4">
        <v>16</v>
      </c>
      <c r="J113" s="5">
        <v>15000</v>
      </c>
      <c r="K113" s="6">
        <v>0</v>
      </c>
      <c r="L113" s="5">
        <f t="shared" si="5"/>
        <v>15000</v>
      </c>
      <c r="M113" s="5">
        <v>456</v>
      </c>
      <c r="N113" s="5">
        <v>0</v>
      </c>
      <c r="O113" s="5">
        <v>0</v>
      </c>
      <c r="P113" s="5">
        <v>0</v>
      </c>
      <c r="Q113" s="5">
        <f t="shared" si="7"/>
        <v>0</v>
      </c>
      <c r="R113" s="5">
        <f t="shared" si="8"/>
        <v>456</v>
      </c>
      <c r="S113" s="5">
        <f t="shared" si="10"/>
        <v>14544</v>
      </c>
      <c r="T113" s="36" t="s">
        <v>39</v>
      </c>
      <c r="U113" s="24">
        <v>44623</v>
      </c>
      <c r="V113" s="24">
        <v>44807</v>
      </c>
    </row>
    <row r="114" spans="1:22" s="33" customFormat="1" ht="15" customHeight="1">
      <c r="A114" s="4" t="s">
        <v>18</v>
      </c>
      <c r="B114" s="4" t="s">
        <v>276</v>
      </c>
      <c r="C114" s="4" t="s">
        <v>277</v>
      </c>
      <c r="D114" s="4" t="s">
        <v>278</v>
      </c>
      <c r="E114" s="4" t="s">
        <v>279</v>
      </c>
      <c r="F114" s="4">
        <v>11</v>
      </c>
      <c r="G114" s="4" t="s">
        <v>23</v>
      </c>
      <c r="H114" s="4" t="s">
        <v>135</v>
      </c>
      <c r="I114" s="4">
        <v>16</v>
      </c>
      <c r="J114" s="5">
        <v>20000</v>
      </c>
      <c r="K114" s="6">
        <v>0</v>
      </c>
      <c r="L114" s="5">
        <f t="shared" si="5"/>
        <v>20000</v>
      </c>
      <c r="M114" s="5">
        <v>608</v>
      </c>
      <c r="N114" s="5">
        <v>3977.84</v>
      </c>
      <c r="O114" s="5">
        <v>0</v>
      </c>
      <c r="P114" s="5">
        <v>0</v>
      </c>
      <c r="Q114" s="5">
        <f t="shared" si="7"/>
        <v>3977.84</v>
      </c>
      <c r="R114" s="5">
        <f t="shared" si="8"/>
        <v>4585.84</v>
      </c>
      <c r="S114" s="5">
        <f t="shared" si="10"/>
        <v>15414.16</v>
      </c>
      <c r="T114" s="18" t="s">
        <v>25</v>
      </c>
      <c r="U114" s="24">
        <v>44648</v>
      </c>
      <c r="V114" s="24">
        <v>44832</v>
      </c>
    </row>
    <row r="115" spans="1:22" s="33" customFormat="1" ht="15" customHeight="1">
      <c r="A115" s="4" t="s">
        <v>18</v>
      </c>
      <c r="B115" s="4" t="s">
        <v>514</v>
      </c>
      <c r="C115" s="4" t="s">
        <v>515</v>
      </c>
      <c r="D115" s="4" t="s">
        <v>516</v>
      </c>
      <c r="E115" s="4" t="s">
        <v>517</v>
      </c>
      <c r="F115" s="4">
        <v>13</v>
      </c>
      <c r="G115" s="4" t="s">
        <v>23</v>
      </c>
      <c r="H115" s="4" t="s">
        <v>135</v>
      </c>
      <c r="I115" s="4">
        <v>16</v>
      </c>
      <c r="J115" s="5">
        <v>10000</v>
      </c>
      <c r="K115" s="6">
        <v>0</v>
      </c>
      <c r="L115" s="5">
        <f t="shared" si="5"/>
        <v>10000</v>
      </c>
      <c r="M115" s="11">
        <v>304</v>
      </c>
      <c r="N115" s="5">
        <v>0</v>
      </c>
      <c r="O115" s="5">
        <v>0</v>
      </c>
      <c r="P115" s="5">
        <v>0</v>
      </c>
      <c r="Q115" s="5">
        <f t="shared" si="7"/>
        <v>0</v>
      </c>
      <c r="R115" s="5">
        <f t="shared" si="8"/>
        <v>304</v>
      </c>
      <c r="S115" s="5">
        <f t="shared" si="10"/>
        <v>9696</v>
      </c>
      <c r="T115" s="18" t="s">
        <v>39</v>
      </c>
      <c r="U115" s="24">
        <v>44704</v>
      </c>
      <c r="V115" s="24">
        <v>44888</v>
      </c>
    </row>
    <row r="116" spans="1:22" s="33" customFormat="1" ht="15" customHeight="1">
      <c r="A116" s="4" t="s">
        <v>18</v>
      </c>
      <c r="B116" s="4" t="s">
        <v>863</v>
      </c>
      <c r="C116" s="4" t="s">
        <v>864</v>
      </c>
      <c r="D116" s="4" t="s">
        <v>865</v>
      </c>
      <c r="E116" s="4" t="s">
        <v>866</v>
      </c>
      <c r="F116" s="4">
        <v>13</v>
      </c>
      <c r="G116" s="4" t="s">
        <v>23</v>
      </c>
      <c r="H116" s="4" t="s">
        <v>135</v>
      </c>
      <c r="I116" s="4">
        <v>16</v>
      </c>
      <c r="J116" s="5">
        <v>20000</v>
      </c>
      <c r="K116" s="6">
        <v>0</v>
      </c>
      <c r="L116" s="5">
        <f t="shared" si="5"/>
        <v>20000</v>
      </c>
      <c r="M116" s="11">
        <v>608</v>
      </c>
      <c r="N116" s="5">
        <v>0</v>
      </c>
      <c r="O116" s="5">
        <v>0</v>
      </c>
      <c r="P116" s="5">
        <v>0</v>
      </c>
      <c r="Q116" s="5">
        <f t="shared" si="7"/>
        <v>0</v>
      </c>
      <c r="R116" s="5">
        <f t="shared" si="8"/>
        <v>608</v>
      </c>
      <c r="S116" s="5">
        <f t="shared" si="10"/>
        <v>19392</v>
      </c>
      <c r="T116" s="36" t="s">
        <v>39</v>
      </c>
      <c r="U116" s="24">
        <v>44636</v>
      </c>
      <c r="V116" s="24">
        <v>44820</v>
      </c>
    </row>
    <row r="117" spans="1:22" s="33" customFormat="1" ht="15" customHeight="1">
      <c r="A117" s="4" t="s">
        <v>18</v>
      </c>
      <c r="B117" s="4" t="s">
        <v>565</v>
      </c>
      <c r="C117" s="4" t="s">
        <v>566</v>
      </c>
      <c r="D117" s="4" t="s">
        <v>567</v>
      </c>
      <c r="E117" s="4" t="s">
        <v>568</v>
      </c>
      <c r="F117" s="4">
        <v>13</v>
      </c>
      <c r="G117" s="4" t="s">
        <v>23</v>
      </c>
      <c r="H117" s="4" t="s">
        <v>135</v>
      </c>
      <c r="I117" s="4">
        <v>16</v>
      </c>
      <c r="J117" s="5">
        <v>10000</v>
      </c>
      <c r="K117" s="6">
        <v>0</v>
      </c>
      <c r="L117" s="5">
        <f t="shared" si="5"/>
        <v>10000</v>
      </c>
      <c r="M117" s="11">
        <v>304</v>
      </c>
      <c r="N117" s="5">
        <v>0</v>
      </c>
      <c r="O117" s="5">
        <v>0</v>
      </c>
      <c r="P117" s="11">
        <v>0</v>
      </c>
      <c r="Q117" s="5">
        <f t="shared" si="7"/>
        <v>0</v>
      </c>
      <c r="R117" s="5">
        <f t="shared" si="8"/>
        <v>304</v>
      </c>
      <c r="S117" s="5">
        <f t="shared" si="10"/>
        <v>9696</v>
      </c>
      <c r="T117" s="17" t="s">
        <v>25</v>
      </c>
      <c r="U117" s="24">
        <v>44608</v>
      </c>
      <c r="V117" s="24">
        <v>44789</v>
      </c>
    </row>
    <row r="118" spans="1:22" s="33" customFormat="1" ht="15" customHeight="1">
      <c r="A118" s="10" t="s">
        <v>18</v>
      </c>
      <c r="B118" s="10" t="s">
        <v>312</v>
      </c>
      <c r="C118" s="10" t="s">
        <v>313</v>
      </c>
      <c r="D118" s="10" t="s">
        <v>314</v>
      </c>
      <c r="E118" s="10" t="s">
        <v>288</v>
      </c>
      <c r="F118" s="4">
        <v>13</v>
      </c>
      <c r="G118" s="10" t="s">
        <v>23</v>
      </c>
      <c r="H118" s="10" t="s">
        <v>135</v>
      </c>
      <c r="I118" s="4">
        <v>16</v>
      </c>
      <c r="J118" s="11">
        <v>10000</v>
      </c>
      <c r="K118" s="12">
        <v>0</v>
      </c>
      <c r="L118" s="5">
        <f t="shared" si="5"/>
        <v>10000</v>
      </c>
      <c r="M118" s="5">
        <v>304</v>
      </c>
      <c r="N118" s="5">
        <v>0</v>
      </c>
      <c r="O118" s="5">
        <v>0</v>
      </c>
      <c r="P118" s="5">
        <v>0</v>
      </c>
      <c r="Q118" s="5">
        <f t="shared" si="7"/>
        <v>0</v>
      </c>
      <c r="R118" s="5">
        <f t="shared" si="8"/>
        <v>304</v>
      </c>
      <c r="S118" s="5">
        <f t="shared" si="10"/>
        <v>9696</v>
      </c>
      <c r="T118" s="18" t="s">
        <v>39</v>
      </c>
      <c r="U118" s="24">
        <v>44639</v>
      </c>
      <c r="V118" s="28">
        <v>44823</v>
      </c>
    </row>
    <row r="119" spans="1:22" s="33" customFormat="1" ht="15" customHeight="1">
      <c r="A119" s="4" t="s">
        <v>18</v>
      </c>
      <c r="B119" s="4" t="s">
        <v>285</v>
      </c>
      <c r="C119" s="4" t="s">
        <v>286</v>
      </c>
      <c r="D119" s="4" t="s">
        <v>287</v>
      </c>
      <c r="E119" s="4" t="s">
        <v>288</v>
      </c>
      <c r="F119" s="4">
        <v>13</v>
      </c>
      <c r="G119" s="4" t="s">
        <v>23</v>
      </c>
      <c r="H119" s="4" t="s">
        <v>135</v>
      </c>
      <c r="I119" s="4">
        <v>16</v>
      </c>
      <c r="J119" s="5">
        <v>10000</v>
      </c>
      <c r="K119" s="6">
        <v>0</v>
      </c>
      <c r="L119" s="5">
        <f t="shared" si="5"/>
        <v>10000</v>
      </c>
      <c r="M119" s="5">
        <v>304</v>
      </c>
      <c r="N119" s="5">
        <v>0</v>
      </c>
      <c r="O119" s="5">
        <v>0</v>
      </c>
      <c r="P119" s="5">
        <v>0</v>
      </c>
      <c r="Q119" s="5">
        <f t="shared" si="7"/>
        <v>0</v>
      </c>
      <c r="R119" s="5">
        <f t="shared" si="8"/>
        <v>304</v>
      </c>
      <c r="S119" s="5">
        <f t="shared" si="10"/>
        <v>9696</v>
      </c>
      <c r="T119" s="18" t="s">
        <v>25</v>
      </c>
      <c r="U119" s="24">
        <v>44677</v>
      </c>
      <c r="V119" s="24">
        <v>44860</v>
      </c>
    </row>
    <row r="120" spans="1:22" s="33" customFormat="1" ht="15" customHeight="1">
      <c r="A120" s="4" t="s">
        <v>18</v>
      </c>
      <c r="B120" s="10" t="s">
        <v>856</v>
      </c>
      <c r="C120" s="10" t="s">
        <v>857</v>
      </c>
      <c r="D120" s="10" t="s">
        <v>858</v>
      </c>
      <c r="E120" s="10" t="s">
        <v>859</v>
      </c>
      <c r="F120" s="4">
        <v>13</v>
      </c>
      <c r="G120" s="10" t="s">
        <v>23</v>
      </c>
      <c r="H120" s="4" t="s">
        <v>135</v>
      </c>
      <c r="I120" s="4">
        <v>16</v>
      </c>
      <c r="J120" s="11">
        <v>10000</v>
      </c>
      <c r="K120" s="12">
        <v>0</v>
      </c>
      <c r="L120" s="5">
        <f t="shared" si="5"/>
        <v>10000</v>
      </c>
      <c r="M120" s="11">
        <v>304</v>
      </c>
      <c r="N120" s="11">
        <v>0</v>
      </c>
      <c r="O120" s="11">
        <v>0</v>
      </c>
      <c r="P120" s="11">
        <v>0</v>
      </c>
      <c r="Q120" s="5">
        <f t="shared" si="7"/>
        <v>0</v>
      </c>
      <c r="R120" s="5">
        <f t="shared" si="8"/>
        <v>304</v>
      </c>
      <c r="S120" s="5">
        <f t="shared" si="10"/>
        <v>9696</v>
      </c>
      <c r="T120" s="18" t="s">
        <v>39</v>
      </c>
      <c r="U120" s="28">
        <v>44649</v>
      </c>
      <c r="V120" s="28">
        <v>44833</v>
      </c>
    </row>
    <row r="121" spans="1:22" s="33" customFormat="1" ht="15" customHeight="1">
      <c r="A121" s="4" t="s">
        <v>18</v>
      </c>
      <c r="B121" s="4" t="s">
        <v>867</v>
      </c>
      <c r="C121" s="4" t="s">
        <v>868</v>
      </c>
      <c r="D121" s="4" t="s">
        <v>869</v>
      </c>
      <c r="E121" s="4" t="s">
        <v>859</v>
      </c>
      <c r="F121" s="4">
        <v>13</v>
      </c>
      <c r="G121" s="4" t="s">
        <v>23</v>
      </c>
      <c r="H121" s="4" t="s">
        <v>135</v>
      </c>
      <c r="I121" s="4">
        <v>16</v>
      </c>
      <c r="J121" s="5">
        <v>20000</v>
      </c>
      <c r="K121" s="6">
        <v>0</v>
      </c>
      <c r="L121" s="5">
        <f t="shared" si="5"/>
        <v>20000</v>
      </c>
      <c r="M121" s="11">
        <v>608</v>
      </c>
      <c r="N121" s="5">
        <v>0</v>
      </c>
      <c r="O121" s="5">
        <v>0</v>
      </c>
      <c r="P121" s="5">
        <v>0</v>
      </c>
      <c r="Q121" s="5">
        <f t="shared" si="7"/>
        <v>0</v>
      </c>
      <c r="R121" s="5">
        <f t="shared" si="8"/>
        <v>608</v>
      </c>
      <c r="S121" s="5">
        <f t="shared" si="10"/>
        <v>19392</v>
      </c>
      <c r="T121" s="36" t="s">
        <v>39</v>
      </c>
      <c r="U121" s="24">
        <v>44630</v>
      </c>
      <c r="V121" s="24">
        <v>44814</v>
      </c>
    </row>
    <row r="122" spans="1:22" s="33" customFormat="1" ht="15" customHeight="1">
      <c r="A122" s="4" t="s">
        <v>18</v>
      </c>
      <c r="B122" s="10" t="s">
        <v>860</v>
      </c>
      <c r="C122" s="10" t="s">
        <v>752</v>
      </c>
      <c r="D122" s="10" t="s">
        <v>861</v>
      </c>
      <c r="E122" s="10" t="s">
        <v>862</v>
      </c>
      <c r="F122" s="4">
        <v>13</v>
      </c>
      <c r="G122" s="10" t="s">
        <v>23</v>
      </c>
      <c r="H122" s="4" t="s">
        <v>135</v>
      </c>
      <c r="I122" s="4">
        <v>16</v>
      </c>
      <c r="J122" s="11">
        <v>10000</v>
      </c>
      <c r="K122" s="12">
        <v>0</v>
      </c>
      <c r="L122" s="5">
        <f t="shared" si="5"/>
        <v>10000</v>
      </c>
      <c r="M122" s="11">
        <v>304</v>
      </c>
      <c r="N122" s="11">
        <v>0</v>
      </c>
      <c r="O122" s="11">
        <v>0</v>
      </c>
      <c r="P122" s="11">
        <v>0</v>
      </c>
      <c r="Q122" s="5">
        <f t="shared" si="7"/>
        <v>0</v>
      </c>
      <c r="R122" s="5">
        <f t="shared" si="8"/>
        <v>304</v>
      </c>
      <c r="S122" s="5">
        <f t="shared" si="10"/>
        <v>9696</v>
      </c>
      <c r="T122" s="18" t="s">
        <v>39</v>
      </c>
      <c r="U122" s="24">
        <v>44634</v>
      </c>
      <c r="V122" s="24">
        <v>44818</v>
      </c>
    </row>
    <row r="123" spans="1:22" s="33" customFormat="1" ht="15" customHeight="1">
      <c r="A123" s="4" t="s">
        <v>18</v>
      </c>
      <c r="B123" s="4" t="s">
        <v>200</v>
      </c>
      <c r="C123" s="4" t="s">
        <v>201</v>
      </c>
      <c r="D123" s="4" t="s">
        <v>202</v>
      </c>
      <c r="E123" s="9" t="s">
        <v>203</v>
      </c>
      <c r="F123" s="4">
        <v>13</v>
      </c>
      <c r="G123" s="4" t="s">
        <v>23</v>
      </c>
      <c r="H123" s="4" t="s">
        <v>135</v>
      </c>
      <c r="I123" s="4">
        <v>16</v>
      </c>
      <c r="J123" s="5">
        <v>10000</v>
      </c>
      <c r="K123" s="6">
        <v>1522.5</v>
      </c>
      <c r="L123" s="5">
        <f t="shared" si="5"/>
        <v>11522.5</v>
      </c>
      <c r="M123" s="5">
        <v>304</v>
      </c>
      <c r="N123" s="5">
        <v>0</v>
      </c>
      <c r="O123" s="5">
        <v>0</v>
      </c>
      <c r="P123" s="5">
        <v>0</v>
      </c>
      <c r="Q123" s="5">
        <f t="shared" si="7"/>
        <v>0</v>
      </c>
      <c r="R123" s="5">
        <f t="shared" si="8"/>
        <v>304</v>
      </c>
      <c r="S123" s="5">
        <f t="shared" si="10"/>
        <v>9696</v>
      </c>
      <c r="T123" s="18" t="s">
        <v>39</v>
      </c>
      <c r="U123" s="24">
        <v>44663</v>
      </c>
      <c r="V123" s="24">
        <v>44846</v>
      </c>
    </row>
    <row r="124" spans="1:22" s="33" customFormat="1" ht="15" customHeight="1">
      <c r="A124" s="4" t="s">
        <v>18</v>
      </c>
      <c r="B124" s="4" t="s">
        <v>585</v>
      </c>
      <c r="C124" s="4" t="s">
        <v>586</v>
      </c>
      <c r="D124" s="4" t="s">
        <v>587</v>
      </c>
      <c r="E124" s="4" t="s">
        <v>588</v>
      </c>
      <c r="F124" s="4">
        <v>13</v>
      </c>
      <c r="G124" s="4" t="s">
        <v>23</v>
      </c>
      <c r="H124" s="4" t="s">
        <v>135</v>
      </c>
      <c r="I124" s="4">
        <v>16</v>
      </c>
      <c r="J124" s="5">
        <v>15000</v>
      </c>
      <c r="K124" s="6">
        <v>0</v>
      </c>
      <c r="L124" s="5">
        <f t="shared" si="5"/>
        <v>15000</v>
      </c>
      <c r="M124" s="5">
        <v>456</v>
      </c>
      <c r="N124" s="5">
        <v>0</v>
      </c>
      <c r="O124" s="5">
        <v>0</v>
      </c>
      <c r="P124" s="5">
        <v>0</v>
      </c>
      <c r="Q124" s="5">
        <f t="shared" si="7"/>
        <v>0</v>
      </c>
      <c r="R124" s="5">
        <f t="shared" si="8"/>
        <v>456</v>
      </c>
      <c r="S124" s="5">
        <f t="shared" si="10"/>
        <v>14544</v>
      </c>
      <c r="T124" s="18" t="s">
        <v>39</v>
      </c>
      <c r="U124" s="24">
        <v>44654</v>
      </c>
      <c r="V124" s="24">
        <v>44837</v>
      </c>
    </row>
    <row r="125" spans="1:22" s="33" customFormat="1" ht="15" customHeight="1">
      <c r="A125" s="4" t="s">
        <v>18</v>
      </c>
      <c r="B125" s="10" t="s">
        <v>1090</v>
      </c>
      <c r="C125" s="10" t="s">
        <v>1091</v>
      </c>
      <c r="D125" s="10" t="s">
        <v>1092</v>
      </c>
      <c r="E125" s="10" t="s">
        <v>1093</v>
      </c>
      <c r="F125" s="4">
        <v>13</v>
      </c>
      <c r="G125" s="10" t="s">
        <v>23</v>
      </c>
      <c r="H125" s="4" t="s">
        <v>1094</v>
      </c>
      <c r="I125" s="4">
        <v>16</v>
      </c>
      <c r="J125" s="11">
        <v>10000</v>
      </c>
      <c r="K125" s="12">
        <v>0</v>
      </c>
      <c r="L125" s="5">
        <f t="shared" si="5"/>
        <v>10000</v>
      </c>
      <c r="M125" s="11">
        <v>304</v>
      </c>
      <c r="N125" s="11">
        <v>0</v>
      </c>
      <c r="O125" s="11">
        <v>0</v>
      </c>
      <c r="P125" s="11">
        <v>0</v>
      </c>
      <c r="Q125" s="5">
        <f t="shared" si="7"/>
        <v>0</v>
      </c>
      <c r="R125" s="5">
        <f t="shared" si="8"/>
        <v>304</v>
      </c>
      <c r="S125" s="5">
        <f t="shared" si="10"/>
        <v>9696</v>
      </c>
      <c r="T125" s="18" t="s">
        <v>25</v>
      </c>
      <c r="U125" s="24">
        <v>44682</v>
      </c>
      <c r="V125" s="24">
        <v>44866</v>
      </c>
    </row>
    <row r="126" spans="1:22" s="33" customFormat="1" ht="15" customHeight="1">
      <c r="A126" s="4" t="s">
        <v>18</v>
      </c>
      <c r="B126" s="4" t="s">
        <v>140</v>
      </c>
      <c r="C126" s="4" t="s">
        <v>141</v>
      </c>
      <c r="D126" s="4" t="s">
        <v>142</v>
      </c>
      <c r="E126" s="4" t="s">
        <v>143</v>
      </c>
      <c r="F126" s="4">
        <v>37</v>
      </c>
      <c r="G126" s="4" t="s">
        <v>23</v>
      </c>
      <c r="H126" s="4" t="s">
        <v>135</v>
      </c>
      <c r="I126" s="4">
        <v>16</v>
      </c>
      <c r="J126" s="5">
        <v>20000</v>
      </c>
      <c r="K126" s="6">
        <v>0</v>
      </c>
      <c r="L126" s="5">
        <f t="shared" si="5"/>
        <v>20000</v>
      </c>
      <c r="M126" s="5">
        <v>608</v>
      </c>
      <c r="N126" s="5">
        <v>0</v>
      </c>
      <c r="O126" s="5">
        <v>0</v>
      </c>
      <c r="P126" s="5">
        <v>0</v>
      </c>
      <c r="Q126" s="5">
        <f t="shared" si="7"/>
        <v>0</v>
      </c>
      <c r="R126" s="5">
        <f t="shared" si="8"/>
        <v>608</v>
      </c>
      <c r="S126" s="5">
        <f t="shared" si="10"/>
        <v>19392</v>
      </c>
      <c r="T126" s="18" t="s">
        <v>39</v>
      </c>
      <c r="U126" s="24">
        <v>44640</v>
      </c>
      <c r="V126" s="24">
        <v>44824</v>
      </c>
    </row>
    <row r="127" spans="1:22" s="33" customFormat="1" ht="15" customHeight="1">
      <c r="A127" s="13" t="s">
        <v>18</v>
      </c>
      <c r="B127" s="13" t="s">
        <v>390</v>
      </c>
      <c r="C127" s="13" t="s">
        <v>391</v>
      </c>
      <c r="D127" s="13" t="s">
        <v>392</v>
      </c>
      <c r="E127" s="13" t="s">
        <v>393</v>
      </c>
      <c r="F127" s="4">
        <v>44</v>
      </c>
      <c r="G127" s="13" t="s">
        <v>23</v>
      </c>
      <c r="H127" s="13" t="s">
        <v>135</v>
      </c>
      <c r="I127" s="4">
        <v>16</v>
      </c>
      <c r="J127" s="14">
        <v>10000</v>
      </c>
      <c r="K127" s="15">
        <v>0</v>
      </c>
      <c r="L127" s="5">
        <f t="shared" si="5"/>
        <v>10000</v>
      </c>
      <c r="M127" s="14">
        <v>304</v>
      </c>
      <c r="N127" s="5">
        <v>0</v>
      </c>
      <c r="O127" s="5">
        <v>0</v>
      </c>
      <c r="P127" s="5">
        <v>0</v>
      </c>
      <c r="Q127" s="5">
        <f t="shared" si="7"/>
        <v>0</v>
      </c>
      <c r="R127" s="5">
        <f t="shared" si="8"/>
        <v>304</v>
      </c>
      <c r="S127" s="5">
        <f t="shared" si="10"/>
        <v>9696</v>
      </c>
      <c r="T127" s="18" t="s">
        <v>39</v>
      </c>
      <c r="U127" s="24">
        <v>44628</v>
      </c>
      <c r="V127" s="24">
        <v>44812</v>
      </c>
    </row>
    <row r="128" spans="1:22" ht="15" customHeight="1">
      <c r="A128" s="4" t="s">
        <v>18</v>
      </c>
      <c r="B128" s="4" t="s">
        <v>874</v>
      </c>
      <c r="C128" s="4" t="s">
        <v>875</v>
      </c>
      <c r="D128" s="4" t="s">
        <v>876</v>
      </c>
      <c r="E128" s="4" t="s">
        <v>877</v>
      </c>
      <c r="F128" s="4">
        <v>47</v>
      </c>
      <c r="G128" s="4" t="s">
        <v>23</v>
      </c>
      <c r="H128" s="4" t="s">
        <v>135</v>
      </c>
      <c r="I128" s="4">
        <v>16</v>
      </c>
      <c r="J128" s="5">
        <v>15000</v>
      </c>
      <c r="K128" s="6">
        <v>0</v>
      </c>
      <c r="L128" s="5">
        <f t="shared" si="5"/>
        <v>15000</v>
      </c>
      <c r="M128" s="11">
        <v>456</v>
      </c>
      <c r="N128" s="5">
        <v>0</v>
      </c>
      <c r="O128" s="5">
        <v>0</v>
      </c>
      <c r="P128" s="5">
        <v>0</v>
      </c>
      <c r="Q128" s="5">
        <f t="shared" si="7"/>
        <v>0</v>
      </c>
      <c r="R128" s="5">
        <f t="shared" si="8"/>
        <v>456</v>
      </c>
      <c r="S128" s="5">
        <f t="shared" si="10"/>
        <v>14544</v>
      </c>
      <c r="T128" s="36" t="s">
        <v>25</v>
      </c>
      <c r="U128" s="24">
        <v>44648</v>
      </c>
      <c r="V128" s="24">
        <v>44832</v>
      </c>
    </row>
    <row r="129" spans="1:22" s="33" customFormat="1" ht="15" customHeight="1">
      <c r="A129" s="4" t="s">
        <v>18</v>
      </c>
      <c r="B129" s="4" t="s">
        <v>443</v>
      </c>
      <c r="C129" s="4" t="s">
        <v>444</v>
      </c>
      <c r="D129" s="4" t="s">
        <v>445</v>
      </c>
      <c r="E129" s="4" t="s">
        <v>877</v>
      </c>
      <c r="F129" s="4">
        <v>47</v>
      </c>
      <c r="G129" s="4" t="s">
        <v>23</v>
      </c>
      <c r="H129" s="4" t="s">
        <v>135</v>
      </c>
      <c r="I129" s="4">
        <v>16</v>
      </c>
      <c r="J129" s="5">
        <v>12000</v>
      </c>
      <c r="K129" s="6">
        <v>1522.5</v>
      </c>
      <c r="L129" s="5">
        <f t="shared" si="5"/>
        <v>13522.5</v>
      </c>
      <c r="M129" s="5">
        <v>364.8</v>
      </c>
      <c r="N129" s="5">
        <v>0</v>
      </c>
      <c r="O129" s="5">
        <v>0</v>
      </c>
      <c r="P129" s="5">
        <v>0</v>
      </c>
      <c r="Q129" s="5">
        <f t="shared" si="7"/>
        <v>0</v>
      </c>
      <c r="R129" s="5">
        <f t="shared" si="8"/>
        <v>364.8</v>
      </c>
      <c r="S129" s="5">
        <f t="shared" si="10"/>
        <v>11635.2</v>
      </c>
      <c r="T129" s="18" t="s">
        <v>39</v>
      </c>
      <c r="U129" s="24">
        <v>44676</v>
      </c>
      <c r="V129" s="24">
        <v>44859</v>
      </c>
    </row>
    <row r="130" spans="1:22" s="33" customFormat="1" ht="15" customHeight="1">
      <c r="A130" s="4" t="s">
        <v>18</v>
      </c>
      <c r="B130" s="4" t="s">
        <v>132</v>
      </c>
      <c r="C130" s="4" t="s">
        <v>133</v>
      </c>
      <c r="D130" s="4" t="s">
        <v>134</v>
      </c>
      <c r="E130" s="4" t="s">
        <v>877</v>
      </c>
      <c r="F130" s="4">
        <v>47</v>
      </c>
      <c r="G130" s="4" t="s">
        <v>23</v>
      </c>
      <c r="H130" s="4" t="s">
        <v>135</v>
      </c>
      <c r="I130" s="4">
        <v>16</v>
      </c>
      <c r="J130" s="5">
        <v>10000</v>
      </c>
      <c r="K130" s="6">
        <v>1522.5</v>
      </c>
      <c r="L130" s="5">
        <f t="shared" ref="L130:L193" si="11">J130+K130</f>
        <v>11522.5</v>
      </c>
      <c r="M130" s="5">
        <v>304</v>
      </c>
      <c r="N130" s="5">
        <v>0</v>
      </c>
      <c r="O130" s="5">
        <v>0</v>
      </c>
      <c r="P130" s="5">
        <v>0</v>
      </c>
      <c r="Q130" s="5">
        <f t="shared" si="7"/>
        <v>0</v>
      </c>
      <c r="R130" s="5">
        <f t="shared" si="8"/>
        <v>304</v>
      </c>
      <c r="S130" s="5">
        <f t="shared" si="10"/>
        <v>9696</v>
      </c>
      <c r="T130" s="18" t="s">
        <v>39</v>
      </c>
      <c r="U130" s="24">
        <v>44608</v>
      </c>
      <c r="V130" s="24">
        <v>44789</v>
      </c>
    </row>
    <row r="131" spans="1:22" s="33" customFormat="1" ht="15" customHeight="1">
      <c r="A131" s="4" t="s">
        <v>18</v>
      </c>
      <c r="B131" s="10" t="s">
        <v>616</v>
      </c>
      <c r="C131" s="10" t="s">
        <v>617</v>
      </c>
      <c r="D131" s="10" t="s">
        <v>618</v>
      </c>
      <c r="E131" s="4" t="s">
        <v>877</v>
      </c>
      <c r="F131" s="4">
        <v>47</v>
      </c>
      <c r="G131" s="10" t="s">
        <v>23</v>
      </c>
      <c r="H131" s="10" t="s">
        <v>135</v>
      </c>
      <c r="I131" s="4">
        <v>16</v>
      </c>
      <c r="J131" s="11">
        <v>15000</v>
      </c>
      <c r="K131" s="12">
        <v>0</v>
      </c>
      <c r="L131" s="5">
        <f t="shared" si="11"/>
        <v>15000</v>
      </c>
      <c r="M131" s="11">
        <v>456</v>
      </c>
      <c r="N131" s="11">
        <v>0</v>
      </c>
      <c r="O131" s="11">
        <v>0</v>
      </c>
      <c r="P131" s="5">
        <v>0</v>
      </c>
      <c r="Q131" s="5">
        <f t="shared" ref="Q131:Q194" si="12">N131+O131+P131</f>
        <v>0</v>
      </c>
      <c r="R131" s="5">
        <f t="shared" ref="R131:R194" si="13">M131+Q131</f>
        <v>456</v>
      </c>
      <c r="S131" s="5">
        <f>J131-M131</f>
        <v>14544</v>
      </c>
      <c r="T131" s="18" t="s">
        <v>39</v>
      </c>
      <c r="U131" s="25">
        <v>44772</v>
      </c>
      <c r="V131" s="25">
        <v>44956</v>
      </c>
    </row>
    <row r="132" spans="1:22" ht="15" customHeight="1">
      <c r="A132" s="4" t="s">
        <v>18</v>
      </c>
      <c r="B132" s="10" t="s">
        <v>812</v>
      </c>
      <c r="C132" s="10" t="s">
        <v>813</v>
      </c>
      <c r="D132" s="10" t="s">
        <v>814</v>
      </c>
      <c r="E132" s="10" t="s">
        <v>815</v>
      </c>
      <c r="F132" s="10">
        <v>9</v>
      </c>
      <c r="G132" s="10" t="s">
        <v>770</v>
      </c>
      <c r="H132" s="10" t="s">
        <v>577</v>
      </c>
      <c r="I132" s="4">
        <v>17</v>
      </c>
      <c r="J132" s="5">
        <v>35000</v>
      </c>
      <c r="K132" s="6">
        <v>0</v>
      </c>
      <c r="L132" s="5">
        <f t="shared" si="11"/>
        <v>35000</v>
      </c>
      <c r="M132" s="5">
        <v>1064</v>
      </c>
      <c r="N132" s="5">
        <v>0</v>
      </c>
      <c r="O132" s="5">
        <v>0</v>
      </c>
      <c r="P132" s="5">
        <v>0</v>
      </c>
      <c r="Q132" s="5">
        <f t="shared" si="12"/>
        <v>0</v>
      </c>
      <c r="R132" s="5">
        <f t="shared" si="13"/>
        <v>1064</v>
      </c>
      <c r="S132" s="5">
        <f t="shared" ref="S132:S163" si="14">J132-R132</f>
        <v>33936</v>
      </c>
      <c r="T132" s="18" t="s">
        <v>25</v>
      </c>
      <c r="U132" s="24">
        <v>44600</v>
      </c>
      <c r="V132" s="24">
        <v>44781</v>
      </c>
    </row>
    <row r="133" spans="1:22" s="33" customFormat="1" ht="15" customHeight="1">
      <c r="A133" s="4" t="s">
        <v>18</v>
      </c>
      <c r="B133" s="13" t="s">
        <v>573</v>
      </c>
      <c r="C133" s="13" t="s">
        <v>574</v>
      </c>
      <c r="D133" s="13" t="s">
        <v>575</v>
      </c>
      <c r="E133" s="21" t="s">
        <v>576</v>
      </c>
      <c r="F133" s="4">
        <v>10</v>
      </c>
      <c r="G133" s="13" t="s">
        <v>23</v>
      </c>
      <c r="H133" s="4" t="s">
        <v>577</v>
      </c>
      <c r="I133" s="4">
        <v>17</v>
      </c>
      <c r="J133" s="14">
        <v>25000</v>
      </c>
      <c r="K133" s="15">
        <v>0</v>
      </c>
      <c r="L133" s="5">
        <f t="shared" si="11"/>
        <v>25000</v>
      </c>
      <c r="M133" s="14">
        <v>760</v>
      </c>
      <c r="N133" s="5">
        <v>0</v>
      </c>
      <c r="O133" s="5">
        <v>0</v>
      </c>
      <c r="P133" s="5">
        <v>0</v>
      </c>
      <c r="Q133" s="5">
        <f t="shared" si="12"/>
        <v>0</v>
      </c>
      <c r="R133" s="5">
        <f t="shared" si="13"/>
        <v>760</v>
      </c>
      <c r="S133" s="5">
        <f t="shared" si="14"/>
        <v>24240</v>
      </c>
      <c r="T133" s="18" t="s">
        <v>25</v>
      </c>
      <c r="U133" s="24">
        <v>44745</v>
      </c>
      <c r="V133" s="24">
        <v>44929</v>
      </c>
    </row>
    <row r="134" spans="1:22" s="33" customFormat="1" ht="15" customHeight="1">
      <c r="A134" s="4" t="s">
        <v>18</v>
      </c>
      <c r="B134" s="10" t="s">
        <v>1055</v>
      </c>
      <c r="C134" s="10" t="s">
        <v>1056</v>
      </c>
      <c r="D134" s="10" t="s">
        <v>1057</v>
      </c>
      <c r="E134" s="10" t="s">
        <v>985</v>
      </c>
      <c r="F134" s="4">
        <v>13</v>
      </c>
      <c r="G134" s="10" t="s">
        <v>23</v>
      </c>
      <c r="H134" s="4" t="s">
        <v>1049</v>
      </c>
      <c r="I134" s="4">
        <v>17</v>
      </c>
      <c r="J134" s="11">
        <v>10000</v>
      </c>
      <c r="K134" s="12">
        <v>0</v>
      </c>
      <c r="L134" s="5">
        <f t="shared" si="11"/>
        <v>10000</v>
      </c>
      <c r="M134" s="11">
        <v>304</v>
      </c>
      <c r="N134" s="11">
        <v>0</v>
      </c>
      <c r="O134" s="11">
        <v>0</v>
      </c>
      <c r="P134" s="11">
        <v>0</v>
      </c>
      <c r="Q134" s="5">
        <f t="shared" si="12"/>
        <v>0</v>
      </c>
      <c r="R134" s="5">
        <f t="shared" si="13"/>
        <v>304</v>
      </c>
      <c r="S134" s="5">
        <f t="shared" si="14"/>
        <v>9696</v>
      </c>
      <c r="T134" s="18" t="s">
        <v>39</v>
      </c>
      <c r="U134" s="24"/>
      <c r="V134" s="24"/>
    </row>
    <row r="135" spans="1:22" s="33" customFormat="1" ht="15" customHeight="1">
      <c r="A135" s="4" t="s">
        <v>18</v>
      </c>
      <c r="B135" s="10" t="s">
        <v>1046</v>
      </c>
      <c r="C135" s="10" t="s">
        <v>1047</v>
      </c>
      <c r="D135" s="10" t="s">
        <v>1048</v>
      </c>
      <c r="E135" s="10" t="s">
        <v>985</v>
      </c>
      <c r="F135" s="4">
        <v>13</v>
      </c>
      <c r="G135" s="10" t="s">
        <v>23</v>
      </c>
      <c r="H135" s="4" t="s">
        <v>1049</v>
      </c>
      <c r="I135" s="4">
        <v>17</v>
      </c>
      <c r="J135" s="11">
        <v>10000</v>
      </c>
      <c r="K135" s="12">
        <v>0</v>
      </c>
      <c r="L135" s="5">
        <f t="shared" si="11"/>
        <v>10000</v>
      </c>
      <c r="M135" s="11">
        <v>304</v>
      </c>
      <c r="N135" s="11">
        <v>0</v>
      </c>
      <c r="O135" s="11">
        <v>0</v>
      </c>
      <c r="P135" s="11">
        <v>0</v>
      </c>
      <c r="Q135" s="5">
        <f t="shared" si="12"/>
        <v>0</v>
      </c>
      <c r="R135" s="5">
        <f t="shared" si="13"/>
        <v>304</v>
      </c>
      <c r="S135" s="5">
        <f t="shared" si="14"/>
        <v>9696</v>
      </c>
      <c r="T135" s="18" t="s">
        <v>39</v>
      </c>
      <c r="U135" s="24">
        <v>44678</v>
      </c>
      <c r="V135" s="24">
        <v>44861</v>
      </c>
    </row>
    <row r="136" spans="1:22" s="33" customFormat="1" ht="15" customHeight="1">
      <c r="A136" s="4" t="s">
        <v>18</v>
      </c>
      <c r="B136" s="10" t="s">
        <v>982</v>
      </c>
      <c r="C136" s="10" t="s">
        <v>983</v>
      </c>
      <c r="D136" s="10" t="s">
        <v>984</v>
      </c>
      <c r="E136" s="10" t="s">
        <v>985</v>
      </c>
      <c r="F136" s="4">
        <v>13</v>
      </c>
      <c r="G136" s="10" t="s">
        <v>23</v>
      </c>
      <c r="H136" s="4" t="s">
        <v>577</v>
      </c>
      <c r="I136" s="4">
        <v>17</v>
      </c>
      <c r="J136" s="11">
        <v>20000</v>
      </c>
      <c r="K136" s="12">
        <v>0</v>
      </c>
      <c r="L136" s="5">
        <f t="shared" si="11"/>
        <v>20000</v>
      </c>
      <c r="M136" s="11">
        <v>608</v>
      </c>
      <c r="N136" s="11">
        <v>0</v>
      </c>
      <c r="O136" s="11">
        <v>0</v>
      </c>
      <c r="P136" s="11">
        <v>0</v>
      </c>
      <c r="Q136" s="5">
        <f t="shared" si="12"/>
        <v>0</v>
      </c>
      <c r="R136" s="5">
        <f t="shared" si="13"/>
        <v>608</v>
      </c>
      <c r="S136" s="5">
        <f t="shared" si="14"/>
        <v>19392</v>
      </c>
      <c r="T136" s="18" t="s">
        <v>39</v>
      </c>
      <c r="U136" s="24">
        <v>44740</v>
      </c>
      <c r="V136" s="24">
        <v>44923</v>
      </c>
    </row>
    <row r="137" spans="1:22" s="33" customFormat="1" ht="15" customHeight="1">
      <c r="A137" s="4" t="s">
        <v>18</v>
      </c>
      <c r="B137" s="4" t="s">
        <v>986</v>
      </c>
      <c r="C137" s="4" t="s">
        <v>987</v>
      </c>
      <c r="D137" s="4" t="s">
        <v>988</v>
      </c>
      <c r="E137" s="4" t="s">
        <v>989</v>
      </c>
      <c r="F137" s="4">
        <v>10</v>
      </c>
      <c r="G137" s="4" t="s">
        <v>990</v>
      </c>
      <c r="H137" s="4" t="s">
        <v>991</v>
      </c>
      <c r="I137" s="4">
        <v>19</v>
      </c>
      <c r="J137" s="5">
        <v>25000</v>
      </c>
      <c r="K137" s="6">
        <v>1522.5</v>
      </c>
      <c r="L137" s="5">
        <f t="shared" si="11"/>
        <v>26522.5</v>
      </c>
      <c r="M137" s="5">
        <v>760</v>
      </c>
      <c r="N137" s="5">
        <v>0</v>
      </c>
      <c r="O137" s="5">
        <v>0</v>
      </c>
      <c r="P137" s="5">
        <v>0</v>
      </c>
      <c r="Q137" s="5">
        <f t="shared" si="12"/>
        <v>0</v>
      </c>
      <c r="R137" s="5">
        <f t="shared" si="13"/>
        <v>760</v>
      </c>
      <c r="S137" s="5">
        <f t="shared" si="14"/>
        <v>24240</v>
      </c>
      <c r="T137" s="36" t="s">
        <v>39</v>
      </c>
      <c r="U137" s="24">
        <v>44717</v>
      </c>
      <c r="V137" s="24">
        <v>44900</v>
      </c>
    </row>
    <row r="138" spans="1:22" s="33" customFormat="1" ht="15" customHeight="1">
      <c r="A138" s="4" t="s">
        <v>18</v>
      </c>
      <c r="B138" s="4" t="s">
        <v>228</v>
      </c>
      <c r="C138" s="4" t="s">
        <v>229</v>
      </c>
      <c r="D138" s="4" t="s">
        <v>230</v>
      </c>
      <c r="E138" s="9" t="s">
        <v>231</v>
      </c>
      <c r="F138" s="4">
        <v>11</v>
      </c>
      <c r="G138" s="4" t="s">
        <v>23</v>
      </c>
      <c r="H138" s="4" t="s">
        <v>24</v>
      </c>
      <c r="I138" s="4">
        <v>20</v>
      </c>
      <c r="J138" s="5">
        <v>15000</v>
      </c>
      <c r="K138" s="6">
        <v>0</v>
      </c>
      <c r="L138" s="5">
        <f t="shared" si="11"/>
        <v>15000</v>
      </c>
      <c r="M138" s="5">
        <v>456</v>
      </c>
      <c r="N138" s="5">
        <v>0</v>
      </c>
      <c r="O138" s="5">
        <v>0</v>
      </c>
      <c r="P138" s="5">
        <v>0</v>
      </c>
      <c r="Q138" s="5">
        <f t="shared" si="12"/>
        <v>0</v>
      </c>
      <c r="R138" s="5">
        <f t="shared" si="13"/>
        <v>456</v>
      </c>
      <c r="S138" s="5">
        <f t="shared" si="14"/>
        <v>14544</v>
      </c>
      <c r="T138" s="18" t="s">
        <v>39</v>
      </c>
      <c r="U138" s="24">
        <v>44684</v>
      </c>
      <c r="V138" s="24">
        <v>44868</v>
      </c>
    </row>
    <row r="139" spans="1:22" s="33" customFormat="1" ht="15" customHeight="1">
      <c r="A139" s="4" t="s">
        <v>18</v>
      </c>
      <c r="B139" s="10" t="s">
        <v>365</v>
      </c>
      <c r="C139" s="10" t="s">
        <v>893</v>
      </c>
      <c r="D139" s="10" t="s">
        <v>894</v>
      </c>
      <c r="E139" s="10" t="s">
        <v>895</v>
      </c>
      <c r="F139" s="4">
        <v>13</v>
      </c>
      <c r="G139" s="10" t="s">
        <v>23</v>
      </c>
      <c r="H139" s="4" t="s">
        <v>24</v>
      </c>
      <c r="I139" s="4">
        <v>20</v>
      </c>
      <c r="J139" s="11">
        <v>15000</v>
      </c>
      <c r="K139" s="12">
        <v>0</v>
      </c>
      <c r="L139" s="5">
        <f t="shared" si="11"/>
        <v>15000</v>
      </c>
      <c r="M139" s="11">
        <v>456</v>
      </c>
      <c r="N139" s="11">
        <v>0</v>
      </c>
      <c r="O139" s="11">
        <v>0</v>
      </c>
      <c r="P139" s="11">
        <v>0</v>
      </c>
      <c r="Q139" s="5">
        <f t="shared" si="12"/>
        <v>0</v>
      </c>
      <c r="R139" s="5">
        <f t="shared" si="13"/>
        <v>456</v>
      </c>
      <c r="S139" s="5">
        <f t="shared" si="14"/>
        <v>14544</v>
      </c>
      <c r="T139" s="36" t="s">
        <v>39</v>
      </c>
      <c r="U139" s="24">
        <v>44621</v>
      </c>
      <c r="V139" s="24">
        <v>44805</v>
      </c>
    </row>
    <row r="140" spans="1:22" s="33" customFormat="1" ht="15" customHeight="1">
      <c r="A140" s="4" t="s">
        <v>18</v>
      </c>
      <c r="B140" s="4" t="s">
        <v>19</v>
      </c>
      <c r="C140" s="4" t="s">
        <v>20</v>
      </c>
      <c r="D140" s="4" t="s">
        <v>21</v>
      </c>
      <c r="E140" s="4" t="s">
        <v>22</v>
      </c>
      <c r="F140" s="4">
        <v>16</v>
      </c>
      <c r="G140" s="4" t="s">
        <v>23</v>
      </c>
      <c r="H140" s="4" t="s">
        <v>24</v>
      </c>
      <c r="I140" s="4">
        <v>20</v>
      </c>
      <c r="J140" s="5">
        <v>25000</v>
      </c>
      <c r="K140" s="6">
        <v>0</v>
      </c>
      <c r="L140" s="5">
        <f t="shared" si="11"/>
        <v>25000</v>
      </c>
      <c r="M140" s="5">
        <v>760</v>
      </c>
      <c r="N140" s="5">
        <v>0</v>
      </c>
      <c r="O140" s="5">
        <v>0</v>
      </c>
      <c r="P140" s="5">
        <v>0</v>
      </c>
      <c r="Q140" s="5">
        <f t="shared" si="12"/>
        <v>0</v>
      </c>
      <c r="R140" s="5">
        <f t="shared" si="13"/>
        <v>760</v>
      </c>
      <c r="S140" s="5">
        <f t="shared" si="14"/>
        <v>24240</v>
      </c>
      <c r="T140" s="18" t="s">
        <v>25</v>
      </c>
      <c r="U140" s="24">
        <v>44663</v>
      </c>
      <c r="V140" s="24">
        <v>44846</v>
      </c>
    </row>
    <row r="141" spans="1:22" s="33" customFormat="1" ht="15" customHeight="1">
      <c r="A141" s="4" t="s">
        <v>18</v>
      </c>
      <c r="B141" s="4" t="s">
        <v>36</v>
      </c>
      <c r="C141" s="4" t="s">
        <v>37</v>
      </c>
      <c r="D141" s="4" t="s">
        <v>38</v>
      </c>
      <c r="E141" s="4" t="s">
        <v>22</v>
      </c>
      <c r="F141" s="4">
        <v>16</v>
      </c>
      <c r="G141" s="4" t="s">
        <v>23</v>
      </c>
      <c r="H141" s="4" t="s">
        <v>24</v>
      </c>
      <c r="I141" s="4">
        <v>20</v>
      </c>
      <c r="J141" s="5">
        <v>10000</v>
      </c>
      <c r="K141" s="6">
        <v>0</v>
      </c>
      <c r="L141" s="5">
        <f t="shared" si="11"/>
        <v>10000</v>
      </c>
      <c r="M141" s="5">
        <v>304</v>
      </c>
      <c r="N141" s="5">
        <v>904.56</v>
      </c>
      <c r="O141" s="5">
        <v>0</v>
      </c>
      <c r="P141" s="5">
        <v>0</v>
      </c>
      <c r="Q141" s="5">
        <f t="shared" si="12"/>
        <v>904.56</v>
      </c>
      <c r="R141" s="5">
        <f t="shared" si="13"/>
        <v>1208.56</v>
      </c>
      <c r="S141" s="5">
        <f t="shared" si="14"/>
        <v>8791.44</v>
      </c>
      <c r="T141" s="18" t="s">
        <v>39</v>
      </c>
      <c r="U141" s="24">
        <v>44726</v>
      </c>
      <c r="V141" s="24">
        <v>44909</v>
      </c>
    </row>
    <row r="142" spans="1:22" s="33" customFormat="1" ht="15" customHeight="1">
      <c r="A142" s="4" t="s">
        <v>18</v>
      </c>
      <c r="B142" s="4" t="s">
        <v>538</v>
      </c>
      <c r="C142" s="4" t="s">
        <v>539</v>
      </c>
      <c r="D142" s="4" t="s">
        <v>540</v>
      </c>
      <c r="E142" s="4" t="s">
        <v>541</v>
      </c>
      <c r="F142" s="4">
        <v>38</v>
      </c>
      <c r="G142" s="4" t="s">
        <v>23</v>
      </c>
      <c r="H142" s="4" t="s">
        <v>24</v>
      </c>
      <c r="I142" s="4">
        <v>20</v>
      </c>
      <c r="J142" s="5">
        <v>15000</v>
      </c>
      <c r="K142" s="6">
        <v>0</v>
      </c>
      <c r="L142" s="5">
        <f t="shared" si="11"/>
        <v>15000</v>
      </c>
      <c r="M142" s="5">
        <v>456</v>
      </c>
      <c r="N142" s="5">
        <v>0</v>
      </c>
      <c r="O142" s="5">
        <v>0</v>
      </c>
      <c r="P142" s="5">
        <v>0</v>
      </c>
      <c r="Q142" s="5">
        <f t="shared" si="12"/>
        <v>0</v>
      </c>
      <c r="R142" s="5">
        <f t="shared" si="13"/>
        <v>456</v>
      </c>
      <c r="S142" s="5">
        <f t="shared" si="14"/>
        <v>14544</v>
      </c>
      <c r="T142" s="18" t="s">
        <v>25</v>
      </c>
      <c r="U142" s="24">
        <v>44626</v>
      </c>
      <c r="V142" s="24">
        <v>44810</v>
      </c>
    </row>
    <row r="143" spans="1:22" s="33" customFormat="1" ht="15" customHeight="1">
      <c r="A143" s="4" t="s">
        <v>18</v>
      </c>
      <c r="B143" s="4" t="s">
        <v>775</v>
      </c>
      <c r="C143" s="4" t="s">
        <v>776</v>
      </c>
      <c r="D143" s="4" t="s">
        <v>777</v>
      </c>
      <c r="E143" s="9" t="s">
        <v>778</v>
      </c>
      <c r="F143" s="9">
        <v>74</v>
      </c>
      <c r="G143" s="4" t="s">
        <v>770</v>
      </c>
      <c r="H143" s="4" t="s">
        <v>24</v>
      </c>
      <c r="I143" s="4">
        <v>20</v>
      </c>
      <c r="J143" s="5">
        <v>12000</v>
      </c>
      <c r="K143" s="6">
        <v>1522.5</v>
      </c>
      <c r="L143" s="5">
        <f t="shared" si="11"/>
        <v>13522.5</v>
      </c>
      <c r="M143" s="5">
        <v>364.8</v>
      </c>
      <c r="N143" s="5">
        <v>0</v>
      </c>
      <c r="O143" s="5">
        <v>0</v>
      </c>
      <c r="P143" s="5">
        <v>0</v>
      </c>
      <c r="Q143" s="5">
        <f t="shared" si="12"/>
        <v>0</v>
      </c>
      <c r="R143" s="5">
        <f t="shared" si="13"/>
        <v>364.8</v>
      </c>
      <c r="S143" s="5">
        <f t="shared" si="14"/>
        <v>11635.2</v>
      </c>
      <c r="T143" s="36" t="s">
        <v>25</v>
      </c>
      <c r="U143" s="24">
        <v>44754</v>
      </c>
      <c r="V143" s="24">
        <v>44938</v>
      </c>
    </row>
    <row r="144" spans="1:22" s="33" customFormat="1" ht="15" customHeight="1">
      <c r="A144" s="4" t="s">
        <v>18</v>
      </c>
      <c r="B144" s="4" t="s">
        <v>606</v>
      </c>
      <c r="C144" s="4" t="s">
        <v>607</v>
      </c>
      <c r="D144" s="4" t="s">
        <v>608</v>
      </c>
      <c r="E144" s="4" t="s">
        <v>609</v>
      </c>
      <c r="F144" s="4">
        <v>82.1</v>
      </c>
      <c r="G144" s="4" t="s">
        <v>23</v>
      </c>
      <c r="H144" s="4" t="s">
        <v>24</v>
      </c>
      <c r="I144" s="4">
        <v>20</v>
      </c>
      <c r="J144" s="5">
        <v>10000</v>
      </c>
      <c r="K144" s="6">
        <v>0</v>
      </c>
      <c r="L144" s="5">
        <f t="shared" si="11"/>
        <v>10000</v>
      </c>
      <c r="M144" s="5">
        <v>304</v>
      </c>
      <c r="N144" s="5">
        <v>0</v>
      </c>
      <c r="O144" s="5">
        <v>0</v>
      </c>
      <c r="P144" s="5">
        <v>0</v>
      </c>
      <c r="Q144" s="5">
        <f t="shared" si="12"/>
        <v>0</v>
      </c>
      <c r="R144" s="5">
        <f t="shared" si="13"/>
        <v>304</v>
      </c>
      <c r="S144" s="5">
        <f t="shared" si="14"/>
        <v>9696</v>
      </c>
      <c r="T144" s="18" t="s">
        <v>39</v>
      </c>
      <c r="U144" s="24">
        <v>44773</v>
      </c>
      <c r="V144" s="24">
        <v>44957</v>
      </c>
    </row>
    <row r="145" spans="1:22" s="33" customFormat="1" ht="15" customHeight="1">
      <c r="A145" s="4" t="s">
        <v>18</v>
      </c>
      <c r="B145" s="4" t="s">
        <v>222</v>
      </c>
      <c r="C145" s="4" t="s">
        <v>223</v>
      </c>
      <c r="D145" s="4" t="s">
        <v>224</v>
      </c>
      <c r="E145" s="7" t="s">
        <v>29</v>
      </c>
      <c r="F145" s="7">
        <v>95</v>
      </c>
      <c r="G145" s="4" t="s">
        <v>23</v>
      </c>
      <c r="H145" s="4" t="s">
        <v>24</v>
      </c>
      <c r="I145" s="4">
        <v>20</v>
      </c>
      <c r="J145" s="5">
        <v>15000</v>
      </c>
      <c r="K145" s="6">
        <v>0</v>
      </c>
      <c r="L145" s="5">
        <f t="shared" si="11"/>
        <v>15000</v>
      </c>
      <c r="M145" s="5">
        <v>456</v>
      </c>
      <c r="N145" s="5">
        <v>0</v>
      </c>
      <c r="O145" s="5">
        <v>0</v>
      </c>
      <c r="P145" s="5">
        <v>0</v>
      </c>
      <c r="Q145" s="5">
        <f t="shared" si="12"/>
        <v>0</v>
      </c>
      <c r="R145" s="5">
        <f t="shared" si="13"/>
        <v>456</v>
      </c>
      <c r="S145" s="5">
        <f t="shared" si="14"/>
        <v>14544</v>
      </c>
      <c r="T145" s="18" t="s">
        <v>25</v>
      </c>
      <c r="U145" s="24">
        <v>44661</v>
      </c>
      <c r="V145" s="24">
        <v>44844</v>
      </c>
    </row>
    <row r="146" spans="1:22" s="33" customFormat="1" ht="15" customHeight="1">
      <c r="A146" s="4" t="s">
        <v>18</v>
      </c>
      <c r="B146" s="4" t="s">
        <v>67</v>
      </c>
      <c r="C146" s="4" t="s">
        <v>68</v>
      </c>
      <c r="D146" s="4" t="s">
        <v>69</v>
      </c>
      <c r="E146" s="7" t="s">
        <v>29</v>
      </c>
      <c r="F146" s="7">
        <v>95</v>
      </c>
      <c r="G146" s="4" t="s">
        <v>23</v>
      </c>
      <c r="H146" s="4" t="s">
        <v>24</v>
      </c>
      <c r="I146" s="4">
        <v>20</v>
      </c>
      <c r="J146" s="5">
        <v>15000</v>
      </c>
      <c r="K146" s="6">
        <v>0</v>
      </c>
      <c r="L146" s="5">
        <f t="shared" si="11"/>
        <v>15000</v>
      </c>
      <c r="M146" s="5">
        <v>456</v>
      </c>
      <c r="N146" s="5">
        <v>0</v>
      </c>
      <c r="O146" s="5">
        <v>0</v>
      </c>
      <c r="P146" s="5">
        <v>0</v>
      </c>
      <c r="Q146" s="5">
        <f t="shared" si="12"/>
        <v>0</v>
      </c>
      <c r="R146" s="5">
        <f t="shared" si="13"/>
        <v>456</v>
      </c>
      <c r="S146" s="5">
        <f t="shared" si="14"/>
        <v>14544</v>
      </c>
      <c r="T146" s="18" t="s">
        <v>25</v>
      </c>
      <c r="U146" s="24">
        <v>44682</v>
      </c>
      <c r="V146" s="24">
        <v>44866</v>
      </c>
    </row>
    <row r="147" spans="1:22" s="33" customFormat="1" ht="15" customHeight="1">
      <c r="A147" s="4" t="s">
        <v>18</v>
      </c>
      <c r="B147" s="10" t="s">
        <v>890</v>
      </c>
      <c r="C147" s="10" t="s">
        <v>891</v>
      </c>
      <c r="D147" s="10" t="s">
        <v>892</v>
      </c>
      <c r="E147" s="10" t="s">
        <v>403</v>
      </c>
      <c r="F147" s="4">
        <v>13</v>
      </c>
      <c r="G147" s="10" t="s">
        <v>23</v>
      </c>
      <c r="H147" s="4" t="s">
        <v>630</v>
      </c>
      <c r="I147" s="4">
        <v>21</v>
      </c>
      <c r="J147" s="11">
        <v>10000</v>
      </c>
      <c r="K147" s="12">
        <v>0</v>
      </c>
      <c r="L147" s="5">
        <f t="shared" si="11"/>
        <v>10000</v>
      </c>
      <c r="M147" s="11">
        <v>304</v>
      </c>
      <c r="N147" s="11">
        <v>0</v>
      </c>
      <c r="O147" s="11">
        <v>0</v>
      </c>
      <c r="P147" s="11">
        <v>0</v>
      </c>
      <c r="Q147" s="5">
        <f t="shared" si="12"/>
        <v>0</v>
      </c>
      <c r="R147" s="5">
        <f t="shared" si="13"/>
        <v>304</v>
      </c>
      <c r="S147" s="5">
        <f t="shared" si="14"/>
        <v>9696</v>
      </c>
      <c r="T147" s="36" t="s">
        <v>39</v>
      </c>
      <c r="U147" s="24">
        <v>44659</v>
      </c>
      <c r="V147" s="24">
        <v>44842</v>
      </c>
    </row>
    <row r="148" spans="1:22" s="33" customFormat="1" ht="15" customHeight="1">
      <c r="A148" s="4" t="s">
        <v>18</v>
      </c>
      <c r="B148" s="10" t="s">
        <v>1079</v>
      </c>
      <c r="C148" s="10" t="s">
        <v>1080</v>
      </c>
      <c r="D148" s="10" t="s">
        <v>1081</v>
      </c>
      <c r="E148" s="10" t="s">
        <v>1082</v>
      </c>
      <c r="F148" s="10">
        <v>51</v>
      </c>
      <c r="G148" s="10" t="s">
        <v>23</v>
      </c>
      <c r="H148" s="4" t="s">
        <v>630</v>
      </c>
      <c r="I148" s="4">
        <v>21</v>
      </c>
      <c r="J148" s="11">
        <v>17000</v>
      </c>
      <c r="K148" s="12">
        <v>0</v>
      </c>
      <c r="L148" s="5">
        <f t="shared" si="11"/>
        <v>17000</v>
      </c>
      <c r="M148" s="11">
        <v>516.79999999999995</v>
      </c>
      <c r="N148" s="11">
        <v>0</v>
      </c>
      <c r="O148" s="11">
        <v>0</v>
      </c>
      <c r="P148" s="11">
        <v>0</v>
      </c>
      <c r="Q148" s="5">
        <f t="shared" si="12"/>
        <v>0</v>
      </c>
      <c r="R148" s="5">
        <f t="shared" si="13"/>
        <v>516.79999999999995</v>
      </c>
      <c r="S148" s="5">
        <f t="shared" si="14"/>
        <v>16483.2</v>
      </c>
      <c r="T148" s="18" t="s">
        <v>25</v>
      </c>
      <c r="U148" s="24"/>
      <c r="V148" s="24"/>
    </row>
    <row r="149" spans="1:22" s="33" customFormat="1" ht="15" customHeight="1">
      <c r="A149" s="4" t="s">
        <v>18</v>
      </c>
      <c r="B149" s="10" t="s">
        <v>992</v>
      </c>
      <c r="C149" s="10" t="s">
        <v>993</v>
      </c>
      <c r="D149" s="10" t="s">
        <v>994</v>
      </c>
      <c r="E149" s="10" t="s">
        <v>995</v>
      </c>
      <c r="F149" s="10">
        <v>75</v>
      </c>
      <c r="G149" s="10" t="s">
        <v>23</v>
      </c>
      <c r="H149" s="4" t="s">
        <v>1399</v>
      </c>
      <c r="I149" s="4">
        <v>21</v>
      </c>
      <c r="J149" s="11">
        <v>10000</v>
      </c>
      <c r="K149" s="12">
        <v>0</v>
      </c>
      <c r="L149" s="5">
        <f t="shared" si="11"/>
        <v>10000</v>
      </c>
      <c r="M149" s="11">
        <v>304</v>
      </c>
      <c r="N149" s="11">
        <v>0</v>
      </c>
      <c r="O149" s="11">
        <v>0</v>
      </c>
      <c r="P149" s="11">
        <v>0</v>
      </c>
      <c r="Q149" s="5">
        <f t="shared" si="12"/>
        <v>0</v>
      </c>
      <c r="R149" s="5">
        <f t="shared" si="13"/>
        <v>304</v>
      </c>
      <c r="S149" s="5">
        <f t="shared" si="14"/>
        <v>9696</v>
      </c>
      <c r="T149" s="18" t="s">
        <v>25</v>
      </c>
      <c r="U149" s="24">
        <v>44707</v>
      </c>
      <c r="V149" s="24">
        <v>44891</v>
      </c>
    </row>
    <row r="150" spans="1:22" s="33" customFormat="1" ht="15" customHeight="1">
      <c r="A150" s="4" t="s">
        <v>18</v>
      </c>
      <c r="B150" s="4" t="s">
        <v>593</v>
      </c>
      <c r="C150" s="4" t="s">
        <v>594</v>
      </c>
      <c r="D150" s="4" t="s">
        <v>595</v>
      </c>
      <c r="E150" s="4" t="s">
        <v>596</v>
      </c>
      <c r="F150" s="4">
        <v>80</v>
      </c>
      <c r="G150" s="4" t="s">
        <v>23</v>
      </c>
      <c r="H150" s="4" t="s">
        <v>268</v>
      </c>
      <c r="I150" s="4">
        <v>21</v>
      </c>
      <c r="J150" s="5">
        <v>10000</v>
      </c>
      <c r="K150" s="6">
        <v>0</v>
      </c>
      <c r="L150" s="5">
        <f t="shared" si="11"/>
        <v>10000</v>
      </c>
      <c r="M150" s="11">
        <v>304</v>
      </c>
      <c r="N150" s="5">
        <v>0</v>
      </c>
      <c r="O150" s="5">
        <v>0</v>
      </c>
      <c r="P150" s="5">
        <v>0</v>
      </c>
      <c r="Q150" s="5">
        <f t="shared" si="12"/>
        <v>0</v>
      </c>
      <c r="R150" s="5">
        <f t="shared" si="13"/>
        <v>304</v>
      </c>
      <c r="S150" s="5">
        <f t="shared" si="14"/>
        <v>9696</v>
      </c>
      <c r="T150" s="18" t="s">
        <v>25</v>
      </c>
      <c r="U150" s="24">
        <v>44601</v>
      </c>
      <c r="V150" s="24">
        <v>44782</v>
      </c>
    </row>
    <row r="151" spans="1:22" s="33" customFormat="1" ht="15" customHeight="1">
      <c r="A151" s="4" t="s">
        <v>18</v>
      </c>
      <c r="B151" s="4" t="s">
        <v>372</v>
      </c>
      <c r="C151" s="4" t="s">
        <v>373</v>
      </c>
      <c r="D151" s="4" t="s">
        <v>374</v>
      </c>
      <c r="E151" s="4" t="s">
        <v>375</v>
      </c>
      <c r="F151" s="4">
        <v>80</v>
      </c>
      <c r="G151" s="4" t="s">
        <v>23</v>
      </c>
      <c r="H151" s="4" t="s">
        <v>268</v>
      </c>
      <c r="I151" s="4">
        <v>21</v>
      </c>
      <c r="J151" s="5">
        <v>10000</v>
      </c>
      <c r="K151" s="6">
        <v>0</v>
      </c>
      <c r="L151" s="5">
        <f t="shared" si="11"/>
        <v>10000</v>
      </c>
      <c r="M151" s="5">
        <v>304</v>
      </c>
      <c r="N151" s="5">
        <v>0</v>
      </c>
      <c r="O151" s="5">
        <v>0</v>
      </c>
      <c r="P151" s="5">
        <v>0</v>
      </c>
      <c r="Q151" s="5">
        <f t="shared" si="12"/>
        <v>0</v>
      </c>
      <c r="R151" s="5">
        <f t="shared" si="13"/>
        <v>304</v>
      </c>
      <c r="S151" s="5">
        <f t="shared" si="14"/>
        <v>9696</v>
      </c>
      <c r="T151" s="18" t="s">
        <v>25</v>
      </c>
      <c r="U151" s="24">
        <v>44608</v>
      </c>
      <c r="V151" s="24">
        <v>44789</v>
      </c>
    </row>
    <row r="152" spans="1:22" s="33" customFormat="1" ht="15" customHeight="1">
      <c r="A152" s="4" t="s">
        <v>18</v>
      </c>
      <c r="B152" s="10" t="s">
        <v>951</v>
      </c>
      <c r="C152" s="10" t="s">
        <v>952</v>
      </c>
      <c r="D152" s="10" t="s">
        <v>953</v>
      </c>
      <c r="E152" s="10" t="s">
        <v>375</v>
      </c>
      <c r="F152" s="10">
        <v>80</v>
      </c>
      <c r="G152" s="10" t="s">
        <v>23</v>
      </c>
      <c r="H152" s="4" t="s">
        <v>954</v>
      </c>
      <c r="I152" s="4">
        <v>21</v>
      </c>
      <c r="J152" s="11">
        <v>10000</v>
      </c>
      <c r="K152" s="12">
        <v>0</v>
      </c>
      <c r="L152" s="5">
        <f t="shared" si="11"/>
        <v>10000</v>
      </c>
      <c r="M152" s="11">
        <v>304</v>
      </c>
      <c r="N152" s="11">
        <v>0</v>
      </c>
      <c r="O152" s="11">
        <v>0</v>
      </c>
      <c r="P152" s="11">
        <v>0</v>
      </c>
      <c r="Q152" s="5">
        <f t="shared" si="12"/>
        <v>0</v>
      </c>
      <c r="R152" s="5">
        <f t="shared" si="13"/>
        <v>304</v>
      </c>
      <c r="S152" s="5">
        <f t="shared" si="14"/>
        <v>9696</v>
      </c>
      <c r="T152" s="18" t="s">
        <v>25</v>
      </c>
      <c r="U152" s="24">
        <v>44690</v>
      </c>
      <c r="V152" s="24">
        <v>44874</v>
      </c>
    </row>
    <row r="153" spans="1:22" s="33" customFormat="1" ht="15" customHeight="1">
      <c r="A153" s="4" t="s">
        <v>18</v>
      </c>
      <c r="B153" s="4" t="s">
        <v>357</v>
      </c>
      <c r="C153" s="4" t="s">
        <v>358</v>
      </c>
      <c r="D153" s="4" t="s">
        <v>359</v>
      </c>
      <c r="E153" s="4" t="s">
        <v>360</v>
      </c>
      <c r="F153" s="4">
        <v>81</v>
      </c>
      <c r="G153" s="4" t="s">
        <v>23</v>
      </c>
      <c r="H153" s="13" t="s">
        <v>268</v>
      </c>
      <c r="I153" s="4">
        <v>21</v>
      </c>
      <c r="J153" s="5">
        <v>10000</v>
      </c>
      <c r="K153" s="6">
        <v>1522.5</v>
      </c>
      <c r="L153" s="5">
        <f t="shared" si="11"/>
        <v>11522.5</v>
      </c>
      <c r="M153" s="5">
        <v>304</v>
      </c>
      <c r="N153" s="5">
        <v>0</v>
      </c>
      <c r="O153" s="5">
        <v>0</v>
      </c>
      <c r="P153" s="5">
        <v>0</v>
      </c>
      <c r="Q153" s="5">
        <f t="shared" si="12"/>
        <v>0</v>
      </c>
      <c r="R153" s="5">
        <f t="shared" si="13"/>
        <v>304</v>
      </c>
      <c r="S153" s="5">
        <f t="shared" si="14"/>
        <v>9696</v>
      </c>
      <c r="T153" s="18" t="s">
        <v>25</v>
      </c>
      <c r="U153" s="24">
        <v>44638</v>
      </c>
      <c r="V153" s="24">
        <v>44822</v>
      </c>
    </row>
    <row r="154" spans="1:22" s="33" customFormat="1" ht="15" customHeight="1">
      <c r="A154" s="4" t="s">
        <v>18</v>
      </c>
      <c r="B154" s="4" t="s">
        <v>600</v>
      </c>
      <c r="C154" s="4" t="s">
        <v>601</v>
      </c>
      <c r="D154" s="4" t="s">
        <v>602</v>
      </c>
      <c r="E154" s="4" t="s">
        <v>267</v>
      </c>
      <c r="F154" s="4">
        <v>85</v>
      </c>
      <c r="G154" s="4" t="s">
        <v>23</v>
      </c>
      <c r="H154" s="4" t="s">
        <v>268</v>
      </c>
      <c r="I154" s="4">
        <v>21</v>
      </c>
      <c r="J154" s="5">
        <v>15000</v>
      </c>
      <c r="K154" s="6">
        <v>0</v>
      </c>
      <c r="L154" s="5">
        <f t="shared" si="11"/>
        <v>15000</v>
      </c>
      <c r="M154" s="5">
        <v>456</v>
      </c>
      <c r="N154" s="5">
        <v>0</v>
      </c>
      <c r="O154" s="5">
        <v>0</v>
      </c>
      <c r="P154" s="5">
        <v>0</v>
      </c>
      <c r="Q154" s="5">
        <f t="shared" si="12"/>
        <v>0</v>
      </c>
      <c r="R154" s="5">
        <f t="shared" si="13"/>
        <v>456</v>
      </c>
      <c r="S154" s="5">
        <f t="shared" si="14"/>
        <v>14544</v>
      </c>
      <c r="T154" s="18" t="s">
        <v>25</v>
      </c>
      <c r="U154" s="24">
        <v>44743</v>
      </c>
      <c r="V154" s="24">
        <v>44927</v>
      </c>
    </row>
    <row r="155" spans="1:22" s="33" customFormat="1" ht="15" customHeight="1">
      <c r="A155" s="4" t="s">
        <v>18</v>
      </c>
      <c r="B155" s="4" t="s">
        <v>264</v>
      </c>
      <c r="C155" s="4" t="s">
        <v>265</v>
      </c>
      <c r="D155" s="4" t="s">
        <v>266</v>
      </c>
      <c r="E155" s="4" t="s">
        <v>267</v>
      </c>
      <c r="F155" s="4">
        <v>85</v>
      </c>
      <c r="G155" s="4" t="s">
        <v>23</v>
      </c>
      <c r="H155" s="4" t="s">
        <v>268</v>
      </c>
      <c r="I155" s="4">
        <v>21</v>
      </c>
      <c r="J155" s="5">
        <v>10000</v>
      </c>
      <c r="K155" s="6">
        <v>1522.5</v>
      </c>
      <c r="L155" s="5">
        <f t="shared" si="11"/>
        <v>11522.5</v>
      </c>
      <c r="M155" s="5">
        <v>304</v>
      </c>
      <c r="N155" s="5">
        <v>0</v>
      </c>
      <c r="O155" s="5">
        <v>0</v>
      </c>
      <c r="P155" s="5">
        <v>0</v>
      </c>
      <c r="Q155" s="5">
        <f t="shared" si="12"/>
        <v>0</v>
      </c>
      <c r="R155" s="5">
        <f t="shared" si="13"/>
        <v>304</v>
      </c>
      <c r="S155" s="5">
        <f t="shared" si="14"/>
        <v>9696</v>
      </c>
      <c r="T155" s="18" t="s">
        <v>25</v>
      </c>
      <c r="U155" s="24">
        <v>44606</v>
      </c>
      <c r="V155" s="24">
        <v>44787</v>
      </c>
    </row>
    <row r="156" spans="1:22" s="33" customFormat="1" ht="15" customHeight="1">
      <c r="A156" s="4" t="s">
        <v>18</v>
      </c>
      <c r="B156" s="4" t="s">
        <v>569</v>
      </c>
      <c r="C156" s="4" t="s">
        <v>570</v>
      </c>
      <c r="D156" s="4" t="s">
        <v>571</v>
      </c>
      <c r="E156" s="4" t="s">
        <v>572</v>
      </c>
      <c r="F156" s="4">
        <v>88</v>
      </c>
      <c r="G156" s="4" t="s">
        <v>23</v>
      </c>
      <c r="H156" s="4" t="s">
        <v>268</v>
      </c>
      <c r="I156" s="4">
        <v>21</v>
      </c>
      <c r="J156" s="5">
        <v>15000</v>
      </c>
      <c r="K156" s="6">
        <v>0</v>
      </c>
      <c r="L156" s="5">
        <f t="shared" si="11"/>
        <v>15000</v>
      </c>
      <c r="M156" s="11">
        <v>456</v>
      </c>
      <c r="N156" s="5">
        <v>0</v>
      </c>
      <c r="O156" s="5">
        <v>0</v>
      </c>
      <c r="P156" s="5">
        <v>0</v>
      </c>
      <c r="Q156" s="5">
        <f t="shared" si="12"/>
        <v>0</v>
      </c>
      <c r="R156" s="5">
        <f t="shared" si="13"/>
        <v>456</v>
      </c>
      <c r="S156" s="5">
        <f t="shared" si="14"/>
        <v>14544</v>
      </c>
      <c r="T156" s="18" t="s">
        <v>25</v>
      </c>
      <c r="U156" s="24">
        <v>44608</v>
      </c>
      <c r="V156" s="24">
        <v>44789</v>
      </c>
    </row>
    <row r="157" spans="1:22" s="33" customFormat="1" ht="15" customHeight="1">
      <c r="A157" s="4" t="s">
        <v>18</v>
      </c>
      <c r="B157" s="10" t="s">
        <v>1076</v>
      </c>
      <c r="C157" s="10" t="s">
        <v>1077</v>
      </c>
      <c r="D157" s="10" t="s">
        <v>1078</v>
      </c>
      <c r="E157" s="10" t="s">
        <v>629</v>
      </c>
      <c r="F157" s="10">
        <v>88</v>
      </c>
      <c r="G157" s="10" t="s">
        <v>23</v>
      </c>
      <c r="H157" s="4" t="s">
        <v>630</v>
      </c>
      <c r="I157" s="4">
        <v>21</v>
      </c>
      <c r="J157" s="11">
        <v>15000</v>
      </c>
      <c r="K157" s="12">
        <v>0</v>
      </c>
      <c r="L157" s="5">
        <f t="shared" si="11"/>
        <v>15000</v>
      </c>
      <c r="M157" s="11">
        <v>456</v>
      </c>
      <c r="N157" s="11">
        <v>0</v>
      </c>
      <c r="O157" s="11">
        <v>0</v>
      </c>
      <c r="P157" s="11">
        <v>0</v>
      </c>
      <c r="Q157" s="5">
        <f t="shared" si="12"/>
        <v>0</v>
      </c>
      <c r="R157" s="5">
        <f t="shared" si="13"/>
        <v>456</v>
      </c>
      <c r="S157" s="5">
        <f t="shared" si="14"/>
        <v>14544</v>
      </c>
      <c r="T157" s="18" t="s">
        <v>25</v>
      </c>
      <c r="U157" s="24"/>
      <c r="V157" s="24"/>
    </row>
    <row r="158" spans="1:22" s="33" customFormat="1" ht="15" customHeight="1">
      <c r="A158" s="4" t="s">
        <v>18</v>
      </c>
      <c r="B158" s="10" t="s">
        <v>804</v>
      </c>
      <c r="C158" s="10" t="s">
        <v>805</v>
      </c>
      <c r="D158" s="10" t="s">
        <v>806</v>
      </c>
      <c r="E158" s="10" t="s">
        <v>629</v>
      </c>
      <c r="F158" s="10">
        <v>88</v>
      </c>
      <c r="G158" s="10" t="s">
        <v>23</v>
      </c>
      <c r="H158" s="4" t="s">
        <v>630</v>
      </c>
      <c r="I158" s="4">
        <v>21</v>
      </c>
      <c r="J158" s="11">
        <v>15000</v>
      </c>
      <c r="K158" s="12">
        <v>0</v>
      </c>
      <c r="L158" s="5">
        <f t="shared" si="11"/>
        <v>15000</v>
      </c>
      <c r="M158" s="11">
        <v>456</v>
      </c>
      <c r="N158" s="11">
        <v>0</v>
      </c>
      <c r="O158" s="11">
        <v>0</v>
      </c>
      <c r="P158" s="11">
        <v>0</v>
      </c>
      <c r="Q158" s="5">
        <f t="shared" si="12"/>
        <v>0</v>
      </c>
      <c r="R158" s="5">
        <f t="shared" si="13"/>
        <v>456</v>
      </c>
      <c r="S158" s="5">
        <f t="shared" si="14"/>
        <v>14544</v>
      </c>
      <c r="T158" s="18" t="s">
        <v>25</v>
      </c>
      <c r="U158" s="24">
        <v>44685</v>
      </c>
      <c r="V158" s="24">
        <v>44869</v>
      </c>
    </row>
    <row r="159" spans="1:22" s="33" customFormat="1" ht="15" customHeight="1">
      <c r="A159" s="4" t="s">
        <v>18</v>
      </c>
      <c r="B159" s="10" t="s">
        <v>626</v>
      </c>
      <c r="C159" s="10" t="s">
        <v>627</v>
      </c>
      <c r="D159" s="10" t="s">
        <v>628</v>
      </c>
      <c r="E159" s="10" t="s">
        <v>629</v>
      </c>
      <c r="F159" s="10">
        <v>88</v>
      </c>
      <c r="G159" s="10" t="s">
        <v>23</v>
      </c>
      <c r="H159" s="13" t="s">
        <v>630</v>
      </c>
      <c r="I159" s="4">
        <v>21</v>
      </c>
      <c r="J159" s="11">
        <v>15000</v>
      </c>
      <c r="K159" s="12">
        <v>0</v>
      </c>
      <c r="L159" s="5">
        <f t="shared" si="11"/>
        <v>15000</v>
      </c>
      <c r="M159" s="11">
        <v>456</v>
      </c>
      <c r="N159" s="11">
        <v>0</v>
      </c>
      <c r="O159" s="11">
        <v>0</v>
      </c>
      <c r="P159" s="11">
        <v>0</v>
      </c>
      <c r="Q159" s="5">
        <f t="shared" si="12"/>
        <v>0</v>
      </c>
      <c r="R159" s="5">
        <f t="shared" si="13"/>
        <v>456</v>
      </c>
      <c r="S159" s="5">
        <f t="shared" si="14"/>
        <v>14544</v>
      </c>
      <c r="T159" s="17" t="s">
        <v>25</v>
      </c>
      <c r="U159" s="24">
        <v>44625</v>
      </c>
      <c r="V159" s="24">
        <v>44809</v>
      </c>
    </row>
    <row r="160" spans="1:22" s="33" customFormat="1" ht="15" customHeight="1">
      <c r="A160" s="4" t="s">
        <v>18</v>
      </c>
      <c r="B160" s="4" t="s">
        <v>947</v>
      </c>
      <c r="C160" s="4" t="s">
        <v>948</v>
      </c>
      <c r="D160" s="4" t="s">
        <v>949</v>
      </c>
      <c r="E160" s="7" t="s">
        <v>950</v>
      </c>
      <c r="F160" s="4">
        <v>13</v>
      </c>
      <c r="G160" s="4" t="s">
        <v>23</v>
      </c>
      <c r="H160" s="4" t="s">
        <v>35</v>
      </c>
      <c r="I160" s="4">
        <v>22</v>
      </c>
      <c r="J160" s="5">
        <v>10000</v>
      </c>
      <c r="K160" s="6">
        <v>0</v>
      </c>
      <c r="L160" s="5">
        <f t="shared" si="11"/>
        <v>10000</v>
      </c>
      <c r="M160" s="5">
        <v>304</v>
      </c>
      <c r="N160" s="5">
        <v>0</v>
      </c>
      <c r="O160" s="5">
        <v>0</v>
      </c>
      <c r="P160" s="5">
        <v>0</v>
      </c>
      <c r="Q160" s="5">
        <f t="shared" si="12"/>
        <v>0</v>
      </c>
      <c r="R160" s="5">
        <f t="shared" si="13"/>
        <v>304</v>
      </c>
      <c r="S160" s="5">
        <f t="shared" si="14"/>
        <v>9696</v>
      </c>
      <c r="T160" s="36" t="s">
        <v>39</v>
      </c>
      <c r="U160" s="24">
        <v>44686</v>
      </c>
      <c r="V160" s="24">
        <v>44870</v>
      </c>
    </row>
    <row r="161" spans="1:22" s="33" customFormat="1" ht="15" customHeight="1">
      <c r="A161" s="4" t="s">
        <v>18</v>
      </c>
      <c r="B161" s="4" t="s">
        <v>240</v>
      </c>
      <c r="C161" s="4" t="s">
        <v>241</v>
      </c>
      <c r="D161" s="4" t="s">
        <v>242</v>
      </c>
      <c r="E161" s="4" t="s">
        <v>243</v>
      </c>
      <c r="F161" s="4">
        <v>13</v>
      </c>
      <c r="G161" s="4" t="s">
        <v>23</v>
      </c>
      <c r="H161" s="13" t="s">
        <v>35</v>
      </c>
      <c r="I161" s="4">
        <v>22</v>
      </c>
      <c r="J161" s="5">
        <v>15000</v>
      </c>
      <c r="K161" s="6">
        <v>1522.5</v>
      </c>
      <c r="L161" s="5">
        <f t="shared" si="11"/>
        <v>16522.5</v>
      </c>
      <c r="M161" s="5">
        <v>456</v>
      </c>
      <c r="N161" s="5">
        <v>0</v>
      </c>
      <c r="O161" s="5">
        <v>0</v>
      </c>
      <c r="P161" s="5">
        <v>0</v>
      </c>
      <c r="Q161" s="5">
        <f t="shared" si="12"/>
        <v>0</v>
      </c>
      <c r="R161" s="5">
        <f t="shared" si="13"/>
        <v>456</v>
      </c>
      <c r="S161" s="5">
        <f t="shared" si="14"/>
        <v>14544</v>
      </c>
      <c r="T161" s="18" t="s">
        <v>25</v>
      </c>
      <c r="U161" s="24">
        <v>44639</v>
      </c>
      <c r="V161" s="24">
        <v>44823</v>
      </c>
    </row>
    <row r="162" spans="1:22" s="33" customFormat="1" ht="15" customHeight="1">
      <c r="A162" s="4" t="s">
        <v>18</v>
      </c>
      <c r="B162" s="4" t="s">
        <v>387</v>
      </c>
      <c r="C162" s="4" t="s">
        <v>331</v>
      </c>
      <c r="D162" s="4" t="s">
        <v>388</v>
      </c>
      <c r="E162" s="4" t="s">
        <v>389</v>
      </c>
      <c r="F162" s="4">
        <v>31</v>
      </c>
      <c r="G162" s="4" t="s">
        <v>23</v>
      </c>
      <c r="H162" s="4" t="s">
        <v>35</v>
      </c>
      <c r="I162" s="4">
        <v>22</v>
      </c>
      <c r="J162" s="5">
        <v>15000</v>
      </c>
      <c r="K162" s="6">
        <v>1522.5</v>
      </c>
      <c r="L162" s="5">
        <f t="shared" si="11"/>
        <v>16522.5</v>
      </c>
      <c r="M162" s="5">
        <v>456</v>
      </c>
      <c r="N162" s="5">
        <v>0</v>
      </c>
      <c r="O162" s="5">
        <v>0</v>
      </c>
      <c r="P162" s="5">
        <v>0</v>
      </c>
      <c r="Q162" s="5">
        <f t="shared" si="12"/>
        <v>0</v>
      </c>
      <c r="R162" s="5">
        <f t="shared" si="13"/>
        <v>456</v>
      </c>
      <c r="S162" s="5">
        <f t="shared" si="14"/>
        <v>14544</v>
      </c>
      <c r="T162" s="18" t="s">
        <v>25</v>
      </c>
      <c r="U162" s="24">
        <v>44618</v>
      </c>
      <c r="V162" s="24">
        <v>44799</v>
      </c>
    </row>
    <row r="163" spans="1:22" s="33" customFormat="1" ht="15" customHeight="1">
      <c r="A163" s="4" t="s">
        <v>18</v>
      </c>
      <c r="B163" s="4" t="s">
        <v>938</v>
      </c>
      <c r="C163" s="4" t="s">
        <v>939</v>
      </c>
      <c r="D163" s="4" t="s">
        <v>940</v>
      </c>
      <c r="E163" s="4" t="s">
        <v>1397</v>
      </c>
      <c r="F163" s="4">
        <v>62</v>
      </c>
      <c r="G163" s="10" t="s">
        <v>23</v>
      </c>
      <c r="H163" s="4" t="s">
        <v>750</v>
      </c>
      <c r="I163" s="4">
        <v>22</v>
      </c>
      <c r="J163" s="5">
        <v>20000</v>
      </c>
      <c r="K163" s="6">
        <v>1522.5</v>
      </c>
      <c r="L163" s="5">
        <f t="shared" si="11"/>
        <v>21522.5</v>
      </c>
      <c r="M163" s="11">
        <v>608</v>
      </c>
      <c r="N163" s="5">
        <v>0</v>
      </c>
      <c r="O163" s="5">
        <v>0</v>
      </c>
      <c r="P163" s="5">
        <v>0</v>
      </c>
      <c r="Q163" s="5">
        <f t="shared" si="12"/>
        <v>0</v>
      </c>
      <c r="R163" s="5">
        <f t="shared" si="13"/>
        <v>608</v>
      </c>
      <c r="S163" s="5">
        <f t="shared" si="14"/>
        <v>19392</v>
      </c>
      <c r="T163" s="18" t="s">
        <v>25</v>
      </c>
      <c r="U163" s="24">
        <v>44748</v>
      </c>
      <c r="V163" s="24">
        <v>44901</v>
      </c>
    </row>
    <row r="164" spans="1:22" s="33" customFormat="1" ht="15" customHeight="1">
      <c r="A164" s="4" t="s">
        <v>18</v>
      </c>
      <c r="B164" s="4" t="s">
        <v>180</v>
      </c>
      <c r="C164" s="4" t="s">
        <v>181</v>
      </c>
      <c r="D164" s="4" t="s">
        <v>182</v>
      </c>
      <c r="E164" s="4" t="s">
        <v>1397</v>
      </c>
      <c r="F164" s="4">
        <v>62</v>
      </c>
      <c r="G164" s="4" t="s">
        <v>23</v>
      </c>
      <c r="H164" s="4" t="s">
        <v>35</v>
      </c>
      <c r="I164" s="4">
        <v>22</v>
      </c>
      <c r="J164" s="5">
        <v>15000</v>
      </c>
      <c r="K164" s="6">
        <v>1522.5</v>
      </c>
      <c r="L164" s="5">
        <f t="shared" si="11"/>
        <v>16522.5</v>
      </c>
      <c r="M164" s="11">
        <v>456</v>
      </c>
      <c r="N164" s="5">
        <v>0</v>
      </c>
      <c r="O164" s="5">
        <v>0</v>
      </c>
      <c r="P164" s="5">
        <v>0</v>
      </c>
      <c r="Q164" s="5">
        <f t="shared" si="12"/>
        <v>0</v>
      </c>
      <c r="R164" s="5">
        <f t="shared" si="13"/>
        <v>456</v>
      </c>
      <c r="S164" s="5">
        <f t="shared" ref="S164:S195" si="15">J164-R164</f>
        <v>14544</v>
      </c>
      <c r="T164" s="18" t="s">
        <v>25</v>
      </c>
      <c r="U164" s="24">
        <v>44601</v>
      </c>
      <c r="V164" s="24">
        <v>44782</v>
      </c>
    </row>
    <row r="165" spans="1:22" s="33" customFormat="1" ht="15" customHeight="1">
      <c r="A165" s="4" t="s">
        <v>18</v>
      </c>
      <c r="B165" s="4" t="s">
        <v>165</v>
      </c>
      <c r="C165" s="4" t="s">
        <v>166</v>
      </c>
      <c r="D165" s="4" t="s">
        <v>167</v>
      </c>
      <c r="E165" s="4" t="s">
        <v>1397</v>
      </c>
      <c r="F165" s="4">
        <v>62</v>
      </c>
      <c r="G165" s="4" t="s">
        <v>23</v>
      </c>
      <c r="H165" s="4" t="s">
        <v>35</v>
      </c>
      <c r="I165" s="4">
        <v>22</v>
      </c>
      <c r="J165" s="5">
        <v>15000</v>
      </c>
      <c r="K165" s="6">
        <v>1522.5</v>
      </c>
      <c r="L165" s="5">
        <f t="shared" si="11"/>
        <v>16522.5</v>
      </c>
      <c r="M165" s="5">
        <v>456</v>
      </c>
      <c r="N165" s="5">
        <v>0</v>
      </c>
      <c r="O165" s="5">
        <v>0</v>
      </c>
      <c r="P165" s="5">
        <v>0</v>
      </c>
      <c r="Q165" s="5">
        <f t="shared" si="12"/>
        <v>0</v>
      </c>
      <c r="R165" s="5">
        <f t="shared" si="13"/>
        <v>456</v>
      </c>
      <c r="S165" s="5">
        <f t="shared" si="15"/>
        <v>14544</v>
      </c>
      <c r="T165" s="18" t="s">
        <v>25</v>
      </c>
      <c r="U165" s="24">
        <v>44677</v>
      </c>
      <c r="V165" s="24">
        <v>44860</v>
      </c>
    </row>
    <row r="166" spans="1:22" s="33" customFormat="1" ht="15" customHeight="1">
      <c r="A166" s="4" t="s">
        <v>18</v>
      </c>
      <c r="B166" s="4" t="s">
        <v>397</v>
      </c>
      <c r="C166" s="4" t="s">
        <v>398</v>
      </c>
      <c r="D166" s="4" t="s">
        <v>399</v>
      </c>
      <c r="E166" s="4" t="s">
        <v>1397</v>
      </c>
      <c r="F166" s="4">
        <v>62</v>
      </c>
      <c r="G166" s="4" t="s">
        <v>23</v>
      </c>
      <c r="H166" s="4" t="s">
        <v>35</v>
      </c>
      <c r="I166" s="4">
        <v>22</v>
      </c>
      <c r="J166" s="5">
        <v>15000</v>
      </c>
      <c r="K166" s="6">
        <v>1522.5</v>
      </c>
      <c r="L166" s="5">
        <f t="shared" si="11"/>
        <v>16522.5</v>
      </c>
      <c r="M166" s="5">
        <v>456</v>
      </c>
      <c r="N166" s="5">
        <v>0</v>
      </c>
      <c r="O166" s="5">
        <v>0</v>
      </c>
      <c r="P166" s="5">
        <v>0</v>
      </c>
      <c r="Q166" s="5">
        <f t="shared" si="12"/>
        <v>0</v>
      </c>
      <c r="R166" s="5">
        <f t="shared" si="13"/>
        <v>456</v>
      </c>
      <c r="S166" s="5">
        <f t="shared" si="15"/>
        <v>14544</v>
      </c>
      <c r="T166" s="18" t="s">
        <v>25</v>
      </c>
      <c r="U166" s="24">
        <v>44706</v>
      </c>
      <c r="V166" s="24">
        <v>44890</v>
      </c>
    </row>
    <row r="167" spans="1:22" s="33" customFormat="1" ht="15" customHeight="1">
      <c r="A167" s="10" t="s">
        <v>18</v>
      </c>
      <c r="B167" s="10" t="s">
        <v>440</v>
      </c>
      <c r="C167" s="10" t="s">
        <v>441</v>
      </c>
      <c r="D167" s="10" t="s">
        <v>442</v>
      </c>
      <c r="E167" s="4" t="s">
        <v>1397</v>
      </c>
      <c r="F167" s="4">
        <v>62</v>
      </c>
      <c r="G167" s="10" t="s">
        <v>23</v>
      </c>
      <c r="H167" s="4" t="s">
        <v>35</v>
      </c>
      <c r="I167" s="4">
        <v>22</v>
      </c>
      <c r="J167" s="11">
        <v>15000</v>
      </c>
      <c r="K167" s="12">
        <v>0</v>
      </c>
      <c r="L167" s="5">
        <f t="shared" si="11"/>
        <v>15000</v>
      </c>
      <c r="M167" s="5">
        <v>456</v>
      </c>
      <c r="N167" s="5">
        <v>0</v>
      </c>
      <c r="O167" s="5">
        <v>0</v>
      </c>
      <c r="P167" s="5">
        <v>0</v>
      </c>
      <c r="Q167" s="5">
        <f t="shared" si="12"/>
        <v>0</v>
      </c>
      <c r="R167" s="5">
        <f t="shared" si="13"/>
        <v>456</v>
      </c>
      <c r="S167" s="5">
        <f t="shared" si="15"/>
        <v>14544</v>
      </c>
      <c r="T167" s="18" t="s">
        <v>25</v>
      </c>
      <c r="U167" s="24">
        <v>44738</v>
      </c>
      <c r="V167" s="24">
        <v>44921</v>
      </c>
    </row>
    <row r="168" spans="1:22" s="33" customFormat="1" ht="15" customHeight="1">
      <c r="A168" s="4" t="s">
        <v>18</v>
      </c>
      <c r="B168" s="4" t="s">
        <v>96</v>
      </c>
      <c r="C168" s="4" t="s">
        <v>97</v>
      </c>
      <c r="D168" s="4" t="s">
        <v>98</v>
      </c>
      <c r="E168" s="4" t="s">
        <v>1397</v>
      </c>
      <c r="F168" s="4">
        <v>62</v>
      </c>
      <c r="G168" s="4" t="s">
        <v>23</v>
      </c>
      <c r="H168" s="4" t="s">
        <v>35</v>
      </c>
      <c r="I168" s="4">
        <v>22</v>
      </c>
      <c r="J168" s="5">
        <v>15000</v>
      </c>
      <c r="K168" s="6">
        <v>1522.5</v>
      </c>
      <c r="L168" s="5">
        <f t="shared" si="11"/>
        <v>16522.5</v>
      </c>
      <c r="M168" s="5">
        <v>456</v>
      </c>
      <c r="N168" s="5">
        <v>0</v>
      </c>
      <c r="O168" s="5">
        <v>0</v>
      </c>
      <c r="P168" s="5">
        <v>0</v>
      </c>
      <c r="Q168" s="5">
        <f t="shared" si="12"/>
        <v>0</v>
      </c>
      <c r="R168" s="5">
        <f t="shared" si="13"/>
        <v>456</v>
      </c>
      <c r="S168" s="5">
        <f t="shared" si="15"/>
        <v>14544</v>
      </c>
      <c r="T168" s="18" t="s">
        <v>25</v>
      </c>
      <c r="U168" s="24">
        <v>44658</v>
      </c>
      <c r="V168" s="24">
        <v>44841</v>
      </c>
    </row>
    <row r="169" spans="1:22" s="33" customFormat="1" ht="15" customHeight="1">
      <c r="A169" s="4" t="s">
        <v>18</v>
      </c>
      <c r="B169" s="4" t="s">
        <v>225</v>
      </c>
      <c r="C169" s="4" t="s">
        <v>226</v>
      </c>
      <c r="D169" s="4" t="s">
        <v>227</v>
      </c>
      <c r="E169" s="4" t="s">
        <v>1397</v>
      </c>
      <c r="F169" s="4">
        <v>62</v>
      </c>
      <c r="G169" s="4" t="s">
        <v>23</v>
      </c>
      <c r="H169" s="4" t="s">
        <v>35</v>
      </c>
      <c r="I169" s="4">
        <v>22</v>
      </c>
      <c r="J169" s="5">
        <v>15000</v>
      </c>
      <c r="K169" s="6">
        <v>1522.5</v>
      </c>
      <c r="L169" s="5">
        <f t="shared" si="11"/>
        <v>16522.5</v>
      </c>
      <c r="M169" s="5">
        <v>456</v>
      </c>
      <c r="N169" s="5">
        <v>0</v>
      </c>
      <c r="O169" s="5">
        <v>0</v>
      </c>
      <c r="P169" s="5">
        <v>0</v>
      </c>
      <c r="Q169" s="5">
        <f t="shared" si="12"/>
        <v>0</v>
      </c>
      <c r="R169" s="5">
        <f t="shared" si="13"/>
        <v>456</v>
      </c>
      <c r="S169" s="5">
        <f t="shared" si="15"/>
        <v>14544</v>
      </c>
      <c r="T169" s="18" t="s">
        <v>25</v>
      </c>
      <c r="U169" s="24">
        <v>44395</v>
      </c>
      <c r="V169" s="24">
        <v>44944</v>
      </c>
    </row>
    <row r="170" spans="1:22" s="33" customFormat="1" ht="15" customHeight="1">
      <c r="A170" s="4" t="s">
        <v>18</v>
      </c>
      <c r="B170" s="4" t="s">
        <v>531</v>
      </c>
      <c r="C170" s="4" t="s">
        <v>532</v>
      </c>
      <c r="D170" s="4" t="s">
        <v>533</v>
      </c>
      <c r="E170" s="4" t="s">
        <v>1397</v>
      </c>
      <c r="F170" s="4">
        <v>62</v>
      </c>
      <c r="G170" s="4" t="s">
        <v>23</v>
      </c>
      <c r="H170" s="4" t="s">
        <v>35</v>
      </c>
      <c r="I170" s="4">
        <v>22</v>
      </c>
      <c r="J170" s="5">
        <v>15000</v>
      </c>
      <c r="K170" s="6">
        <v>0</v>
      </c>
      <c r="L170" s="5">
        <f t="shared" si="11"/>
        <v>15000</v>
      </c>
      <c r="M170" s="5">
        <v>456</v>
      </c>
      <c r="N170" s="5">
        <v>0</v>
      </c>
      <c r="O170" s="5">
        <v>0</v>
      </c>
      <c r="P170" s="5">
        <v>0</v>
      </c>
      <c r="Q170" s="5">
        <f t="shared" si="12"/>
        <v>0</v>
      </c>
      <c r="R170" s="5">
        <f t="shared" si="13"/>
        <v>456</v>
      </c>
      <c r="S170" s="5">
        <f t="shared" si="15"/>
        <v>14544</v>
      </c>
      <c r="T170" s="18" t="s">
        <v>25</v>
      </c>
      <c r="U170" s="24">
        <v>44618</v>
      </c>
      <c r="V170" s="24">
        <v>44799</v>
      </c>
    </row>
    <row r="171" spans="1:22" s="33" customFormat="1" ht="15" customHeight="1">
      <c r="A171" s="4" t="s">
        <v>18</v>
      </c>
      <c r="B171" s="4" t="s">
        <v>183</v>
      </c>
      <c r="C171" s="4" t="s">
        <v>184</v>
      </c>
      <c r="D171" s="4" t="s">
        <v>185</v>
      </c>
      <c r="E171" s="4" t="s">
        <v>1397</v>
      </c>
      <c r="F171" s="4">
        <v>62</v>
      </c>
      <c r="G171" s="4" t="s">
        <v>23</v>
      </c>
      <c r="H171" s="4" t="s">
        <v>35</v>
      </c>
      <c r="I171" s="4">
        <v>22</v>
      </c>
      <c r="J171" s="5">
        <v>15000</v>
      </c>
      <c r="K171" s="6">
        <v>1522.5</v>
      </c>
      <c r="L171" s="5">
        <f t="shared" si="11"/>
        <v>16522.5</v>
      </c>
      <c r="M171" s="5">
        <v>456</v>
      </c>
      <c r="N171" s="5">
        <v>0</v>
      </c>
      <c r="O171" s="5">
        <v>0</v>
      </c>
      <c r="P171" s="5">
        <v>0</v>
      </c>
      <c r="Q171" s="5">
        <f t="shared" si="12"/>
        <v>0</v>
      </c>
      <c r="R171" s="5">
        <f t="shared" si="13"/>
        <v>456</v>
      </c>
      <c r="S171" s="5">
        <f t="shared" si="15"/>
        <v>14544</v>
      </c>
      <c r="T171" s="18" t="s">
        <v>25</v>
      </c>
      <c r="U171" s="24">
        <v>44706</v>
      </c>
      <c r="V171" s="24">
        <v>44890</v>
      </c>
    </row>
    <row r="172" spans="1:22" s="33" customFormat="1" ht="15" customHeight="1">
      <c r="A172" s="4" t="s">
        <v>18</v>
      </c>
      <c r="B172" s="4" t="s">
        <v>518</v>
      </c>
      <c r="C172" s="4" t="s">
        <v>519</v>
      </c>
      <c r="D172" s="4" t="s">
        <v>520</v>
      </c>
      <c r="E172" s="4" t="s">
        <v>1397</v>
      </c>
      <c r="F172" s="4">
        <v>62</v>
      </c>
      <c r="G172" s="4" t="s">
        <v>23</v>
      </c>
      <c r="H172" s="4" t="s">
        <v>35</v>
      </c>
      <c r="I172" s="4">
        <v>22</v>
      </c>
      <c r="J172" s="5">
        <v>15000</v>
      </c>
      <c r="K172" s="6">
        <v>1522.5</v>
      </c>
      <c r="L172" s="5">
        <f t="shared" si="11"/>
        <v>16522.5</v>
      </c>
      <c r="M172" s="11">
        <v>456</v>
      </c>
      <c r="N172" s="5">
        <v>0</v>
      </c>
      <c r="O172" s="5">
        <v>0</v>
      </c>
      <c r="P172" s="5">
        <v>0</v>
      </c>
      <c r="Q172" s="5">
        <f t="shared" si="12"/>
        <v>0</v>
      </c>
      <c r="R172" s="5">
        <f t="shared" si="13"/>
        <v>456</v>
      </c>
      <c r="S172" s="5">
        <f t="shared" si="15"/>
        <v>14544</v>
      </c>
      <c r="T172" s="18" t="s">
        <v>25</v>
      </c>
      <c r="U172" s="24">
        <v>44704</v>
      </c>
      <c r="V172" s="24">
        <v>44888</v>
      </c>
    </row>
    <row r="173" spans="1:22" s="33" customFormat="1" ht="15" customHeight="1">
      <c r="A173" s="4" t="s">
        <v>18</v>
      </c>
      <c r="B173" s="4" t="s">
        <v>542</v>
      </c>
      <c r="C173" s="4" t="s">
        <v>451</v>
      </c>
      <c r="D173" s="4" t="s">
        <v>543</v>
      </c>
      <c r="E173" s="4" t="s">
        <v>1397</v>
      </c>
      <c r="F173" s="4">
        <v>62</v>
      </c>
      <c r="G173" s="4" t="s">
        <v>23</v>
      </c>
      <c r="H173" s="4" t="s">
        <v>35</v>
      </c>
      <c r="I173" s="4">
        <v>22</v>
      </c>
      <c r="J173" s="5">
        <v>15000</v>
      </c>
      <c r="K173" s="6">
        <v>0</v>
      </c>
      <c r="L173" s="5">
        <f t="shared" si="11"/>
        <v>15000</v>
      </c>
      <c r="M173" s="5">
        <v>456</v>
      </c>
      <c r="N173" s="5">
        <v>0</v>
      </c>
      <c r="O173" s="5">
        <v>0</v>
      </c>
      <c r="P173" s="5">
        <v>0</v>
      </c>
      <c r="Q173" s="5">
        <f t="shared" si="12"/>
        <v>0</v>
      </c>
      <c r="R173" s="5">
        <f t="shared" si="13"/>
        <v>456</v>
      </c>
      <c r="S173" s="5">
        <f t="shared" si="15"/>
        <v>14544</v>
      </c>
      <c r="T173" s="18" t="s">
        <v>25</v>
      </c>
      <c r="U173" s="24">
        <v>44753</v>
      </c>
      <c r="V173" s="24">
        <v>44937</v>
      </c>
    </row>
    <row r="174" spans="1:22" s="33" customFormat="1" ht="15" customHeight="1">
      <c r="A174" s="4" t="s">
        <v>18</v>
      </c>
      <c r="B174" s="4" t="s">
        <v>935</v>
      </c>
      <c r="C174" s="4" t="s">
        <v>936</v>
      </c>
      <c r="D174" s="4" t="s">
        <v>937</v>
      </c>
      <c r="E174" s="4" t="s">
        <v>1397</v>
      </c>
      <c r="F174" s="4">
        <v>62</v>
      </c>
      <c r="G174" s="4" t="s">
        <v>23</v>
      </c>
      <c r="H174" s="4" t="s">
        <v>35</v>
      </c>
      <c r="I174" s="4">
        <v>22</v>
      </c>
      <c r="J174" s="5">
        <v>15000</v>
      </c>
      <c r="K174" s="6">
        <v>0</v>
      </c>
      <c r="L174" s="5">
        <f t="shared" si="11"/>
        <v>15000</v>
      </c>
      <c r="M174" s="11">
        <v>456</v>
      </c>
      <c r="N174" s="5">
        <v>0</v>
      </c>
      <c r="O174" s="5">
        <v>0</v>
      </c>
      <c r="P174" s="5">
        <v>0</v>
      </c>
      <c r="Q174" s="5">
        <f t="shared" si="12"/>
        <v>0</v>
      </c>
      <c r="R174" s="5">
        <f t="shared" si="13"/>
        <v>456</v>
      </c>
      <c r="S174" s="5">
        <f t="shared" si="15"/>
        <v>14544</v>
      </c>
      <c r="T174" s="18" t="s">
        <v>25</v>
      </c>
      <c r="U174" s="24">
        <v>44681</v>
      </c>
      <c r="V174" s="24">
        <v>44864</v>
      </c>
    </row>
    <row r="175" spans="1:22" s="33" customFormat="1" ht="15" customHeight="1">
      <c r="A175" s="4" t="s">
        <v>18</v>
      </c>
      <c r="B175" s="4" t="s">
        <v>129</v>
      </c>
      <c r="C175" s="4" t="s">
        <v>130</v>
      </c>
      <c r="D175" s="4" t="s">
        <v>131</v>
      </c>
      <c r="E175" s="4" t="s">
        <v>1397</v>
      </c>
      <c r="F175" s="4">
        <v>62</v>
      </c>
      <c r="G175" s="4" t="s">
        <v>23</v>
      </c>
      <c r="H175" s="4" t="s">
        <v>35</v>
      </c>
      <c r="I175" s="4">
        <v>22</v>
      </c>
      <c r="J175" s="5">
        <v>15000</v>
      </c>
      <c r="K175" s="6">
        <v>1522.5</v>
      </c>
      <c r="L175" s="5">
        <f t="shared" si="11"/>
        <v>16522.5</v>
      </c>
      <c r="M175" s="5">
        <v>456</v>
      </c>
      <c r="N175" s="5">
        <v>0</v>
      </c>
      <c r="O175" s="5">
        <v>0</v>
      </c>
      <c r="P175" s="5">
        <v>0</v>
      </c>
      <c r="Q175" s="5">
        <f t="shared" si="12"/>
        <v>0</v>
      </c>
      <c r="R175" s="5">
        <f t="shared" si="13"/>
        <v>456</v>
      </c>
      <c r="S175" s="5">
        <f t="shared" si="15"/>
        <v>14544</v>
      </c>
      <c r="T175" s="18" t="s">
        <v>25</v>
      </c>
      <c r="U175" s="24">
        <v>44696</v>
      </c>
      <c r="V175" s="24">
        <v>44880</v>
      </c>
    </row>
    <row r="176" spans="1:22" s="33" customFormat="1" ht="15" customHeight="1">
      <c r="A176" s="4" t="s">
        <v>18</v>
      </c>
      <c r="B176" s="4" t="s">
        <v>394</v>
      </c>
      <c r="C176" s="4" t="s">
        <v>395</v>
      </c>
      <c r="D176" s="4" t="s">
        <v>396</v>
      </c>
      <c r="E176" s="4" t="s">
        <v>1397</v>
      </c>
      <c r="F176" s="4">
        <v>62</v>
      </c>
      <c r="G176" s="4" t="s">
        <v>23</v>
      </c>
      <c r="H176" s="4" t="s">
        <v>35</v>
      </c>
      <c r="I176" s="4">
        <v>22</v>
      </c>
      <c r="J176" s="5">
        <v>15000</v>
      </c>
      <c r="K176" s="6">
        <v>1522.5</v>
      </c>
      <c r="L176" s="5">
        <f t="shared" si="11"/>
        <v>16522.5</v>
      </c>
      <c r="M176" s="5">
        <v>456</v>
      </c>
      <c r="N176" s="5">
        <v>0</v>
      </c>
      <c r="O176" s="5">
        <v>0</v>
      </c>
      <c r="P176" s="5">
        <v>0</v>
      </c>
      <c r="Q176" s="5">
        <f t="shared" si="12"/>
        <v>0</v>
      </c>
      <c r="R176" s="5">
        <f t="shared" si="13"/>
        <v>456</v>
      </c>
      <c r="S176" s="5">
        <f t="shared" si="15"/>
        <v>14544</v>
      </c>
      <c r="T176" s="18" t="s">
        <v>25</v>
      </c>
      <c r="U176" s="24">
        <v>44597</v>
      </c>
      <c r="V176" s="24">
        <v>44778</v>
      </c>
    </row>
    <row r="177" spans="1:22" s="33" customFormat="1" ht="15" customHeight="1">
      <c r="A177" s="4" t="s">
        <v>18</v>
      </c>
      <c r="B177" s="10" t="s">
        <v>920</v>
      </c>
      <c r="C177" s="10" t="s">
        <v>921</v>
      </c>
      <c r="D177" s="10" t="s">
        <v>922</v>
      </c>
      <c r="E177" s="4" t="s">
        <v>1397</v>
      </c>
      <c r="F177" s="4">
        <v>62</v>
      </c>
      <c r="G177" s="10" t="s">
        <v>23</v>
      </c>
      <c r="H177" s="4" t="s">
        <v>35</v>
      </c>
      <c r="I177" s="4">
        <v>22</v>
      </c>
      <c r="J177" s="11">
        <v>15000</v>
      </c>
      <c r="K177" s="12">
        <v>0</v>
      </c>
      <c r="L177" s="5">
        <f t="shared" si="11"/>
        <v>15000</v>
      </c>
      <c r="M177" s="11">
        <v>456</v>
      </c>
      <c r="N177" s="11">
        <v>0</v>
      </c>
      <c r="O177" s="11">
        <v>0</v>
      </c>
      <c r="P177" s="11">
        <v>0</v>
      </c>
      <c r="Q177" s="5">
        <f t="shared" si="12"/>
        <v>0</v>
      </c>
      <c r="R177" s="5">
        <f t="shared" si="13"/>
        <v>456</v>
      </c>
      <c r="S177" s="5">
        <f t="shared" si="15"/>
        <v>14544</v>
      </c>
      <c r="T177" s="18" t="s">
        <v>25</v>
      </c>
      <c r="U177" s="24">
        <v>44600</v>
      </c>
      <c r="V177" s="24">
        <v>44781</v>
      </c>
    </row>
    <row r="178" spans="1:22" s="33" customFormat="1" ht="15" customHeight="1">
      <c r="A178" s="4" t="s">
        <v>18</v>
      </c>
      <c r="B178" s="10" t="s">
        <v>976</v>
      </c>
      <c r="C178" s="10" t="s">
        <v>977</v>
      </c>
      <c r="D178" s="10" t="s">
        <v>978</v>
      </c>
      <c r="E178" s="4" t="s">
        <v>1397</v>
      </c>
      <c r="F178" s="4">
        <v>62</v>
      </c>
      <c r="G178" s="10" t="s">
        <v>23</v>
      </c>
      <c r="H178" s="4" t="s">
        <v>35</v>
      </c>
      <c r="I178" s="4">
        <v>22</v>
      </c>
      <c r="J178" s="11">
        <v>15000</v>
      </c>
      <c r="K178" s="12">
        <v>0</v>
      </c>
      <c r="L178" s="5">
        <f t="shared" si="11"/>
        <v>15000</v>
      </c>
      <c r="M178" s="11">
        <v>456</v>
      </c>
      <c r="N178" s="11">
        <v>0</v>
      </c>
      <c r="O178" s="11">
        <v>0</v>
      </c>
      <c r="P178" s="11">
        <v>0</v>
      </c>
      <c r="Q178" s="5">
        <f t="shared" si="12"/>
        <v>0</v>
      </c>
      <c r="R178" s="5">
        <f t="shared" si="13"/>
        <v>456</v>
      </c>
      <c r="S178" s="5">
        <f t="shared" si="15"/>
        <v>14544</v>
      </c>
      <c r="T178" s="18" t="s">
        <v>25</v>
      </c>
      <c r="U178" s="24">
        <v>44712</v>
      </c>
      <c r="V178" s="24" t="s">
        <v>1395</v>
      </c>
    </row>
    <row r="179" spans="1:22" s="33" customFormat="1" ht="15" customHeight="1">
      <c r="A179" s="4" t="s">
        <v>18</v>
      </c>
      <c r="B179" s="10" t="s">
        <v>819</v>
      </c>
      <c r="C179" s="10" t="s">
        <v>820</v>
      </c>
      <c r="D179" s="10" t="s">
        <v>821</v>
      </c>
      <c r="E179" s="4" t="s">
        <v>1397</v>
      </c>
      <c r="F179" s="4">
        <v>62</v>
      </c>
      <c r="G179" s="10" t="s">
        <v>23</v>
      </c>
      <c r="H179" s="4" t="s">
        <v>35</v>
      </c>
      <c r="I179" s="4">
        <v>22</v>
      </c>
      <c r="J179" s="11">
        <v>15000</v>
      </c>
      <c r="K179" s="12">
        <v>0</v>
      </c>
      <c r="L179" s="5">
        <f t="shared" si="11"/>
        <v>15000</v>
      </c>
      <c r="M179" s="11">
        <v>456</v>
      </c>
      <c r="N179" s="11">
        <v>0</v>
      </c>
      <c r="O179" s="11">
        <v>0</v>
      </c>
      <c r="P179" s="11">
        <v>0</v>
      </c>
      <c r="Q179" s="5">
        <f t="shared" si="12"/>
        <v>0</v>
      </c>
      <c r="R179" s="5">
        <f t="shared" si="13"/>
        <v>456</v>
      </c>
      <c r="S179" s="5">
        <f t="shared" si="15"/>
        <v>14544</v>
      </c>
      <c r="T179" s="18" t="s">
        <v>25</v>
      </c>
      <c r="U179" s="24">
        <v>44600</v>
      </c>
      <c r="V179" s="24">
        <v>44781</v>
      </c>
    </row>
    <row r="180" spans="1:22" s="33" customFormat="1" ht="15" customHeight="1">
      <c r="A180" s="4" t="s">
        <v>18</v>
      </c>
      <c r="B180" s="4" t="s">
        <v>962</v>
      </c>
      <c r="C180" s="4" t="s">
        <v>820</v>
      </c>
      <c r="D180" s="4" t="s">
        <v>963</v>
      </c>
      <c r="E180" s="4" t="s">
        <v>1397</v>
      </c>
      <c r="F180" s="4">
        <v>62</v>
      </c>
      <c r="G180" s="4" t="s">
        <v>23</v>
      </c>
      <c r="H180" s="4" t="s">
        <v>35</v>
      </c>
      <c r="I180" s="4">
        <v>22</v>
      </c>
      <c r="J180" s="5">
        <v>15000</v>
      </c>
      <c r="K180" s="6">
        <v>0</v>
      </c>
      <c r="L180" s="5">
        <f t="shared" si="11"/>
        <v>15000</v>
      </c>
      <c r="M180" s="5">
        <v>456</v>
      </c>
      <c r="N180" s="5">
        <v>0</v>
      </c>
      <c r="O180" s="5">
        <v>0</v>
      </c>
      <c r="P180" s="5">
        <v>0</v>
      </c>
      <c r="Q180" s="5">
        <f t="shared" si="12"/>
        <v>0</v>
      </c>
      <c r="R180" s="5">
        <f t="shared" si="13"/>
        <v>456</v>
      </c>
      <c r="S180" s="5">
        <f t="shared" si="15"/>
        <v>14544</v>
      </c>
      <c r="T180" s="36" t="s">
        <v>25</v>
      </c>
      <c r="U180" s="24">
        <v>44684</v>
      </c>
      <c r="V180" s="24">
        <v>44868</v>
      </c>
    </row>
    <row r="181" spans="1:22" s="33" customFormat="1" ht="15" customHeight="1">
      <c r="A181" s="4" t="s">
        <v>18</v>
      </c>
      <c r="B181" s="10" t="s">
        <v>923</v>
      </c>
      <c r="C181" s="10" t="s">
        <v>924</v>
      </c>
      <c r="D181" s="10" t="s">
        <v>925</v>
      </c>
      <c r="E181" s="4" t="s">
        <v>1397</v>
      </c>
      <c r="F181" s="4">
        <v>62</v>
      </c>
      <c r="G181" s="10" t="s">
        <v>23</v>
      </c>
      <c r="H181" s="4" t="s">
        <v>35</v>
      </c>
      <c r="I181" s="4">
        <v>22</v>
      </c>
      <c r="J181" s="11">
        <v>15000</v>
      </c>
      <c r="K181" s="12">
        <v>0</v>
      </c>
      <c r="L181" s="5">
        <f t="shared" si="11"/>
        <v>15000</v>
      </c>
      <c r="M181" s="11">
        <v>456</v>
      </c>
      <c r="N181" s="11">
        <v>0</v>
      </c>
      <c r="O181" s="11">
        <v>0</v>
      </c>
      <c r="P181" s="11">
        <v>0</v>
      </c>
      <c r="Q181" s="5">
        <f t="shared" si="12"/>
        <v>0</v>
      </c>
      <c r="R181" s="5">
        <f t="shared" si="13"/>
        <v>456</v>
      </c>
      <c r="S181" s="5">
        <f t="shared" si="15"/>
        <v>14544</v>
      </c>
      <c r="T181" s="18" t="s">
        <v>25</v>
      </c>
      <c r="U181" s="24">
        <v>44600</v>
      </c>
      <c r="V181" s="24">
        <v>44781</v>
      </c>
    </row>
    <row r="182" spans="1:22" s="33" customFormat="1" ht="15" customHeight="1">
      <c r="A182" s="4" t="s">
        <v>18</v>
      </c>
      <c r="B182" s="4" t="s">
        <v>964</v>
      </c>
      <c r="C182" s="4" t="s">
        <v>965</v>
      </c>
      <c r="D182" s="4" t="s">
        <v>966</v>
      </c>
      <c r="E182" s="4" t="s">
        <v>1397</v>
      </c>
      <c r="F182" s="4">
        <v>62</v>
      </c>
      <c r="G182" s="4" t="s">
        <v>23</v>
      </c>
      <c r="H182" s="4" t="s">
        <v>35</v>
      </c>
      <c r="I182" s="4">
        <v>22</v>
      </c>
      <c r="J182" s="5">
        <v>15000</v>
      </c>
      <c r="K182" s="6">
        <v>0</v>
      </c>
      <c r="L182" s="5">
        <f t="shared" si="11"/>
        <v>15000</v>
      </c>
      <c r="M182" s="5">
        <v>456</v>
      </c>
      <c r="N182" s="5">
        <v>0</v>
      </c>
      <c r="O182" s="5">
        <v>0</v>
      </c>
      <c r="P182" s="5">
        <v>0</v>
      </c>
      <c r="Q182" s="5">
        <f t="shared" si="12"/>
        <v>0</v>
      </c>
      <c r="R182" s="5">
        <f t="shared" si="13"/>
        <v>456</v>
      </c>
      <c r="S182" s="5">
        <f t="shared" si="15"/>
        <v>14544</v>
      </c>
      <c r="T182" s="36" t="s">
        <v>25</v>
      </c>
      <c r="U182" s="24">
        <v>44684</v>
      </c>
      <c r="V182" s="24">
        <v>44868</v>
      </c>
    </row>
    <row r="183" spans="1:22" s="33" customFormat="1" ht="15" customHeight="1">
      <c r="A183" s="4" t="s">
        <v>18</v>
      </c>
      <c r="B183" s="10" t="s">
        <v>926</v>
      </c>
      <c r="C183" s="10" t="s">
        <v>927</v>
      </c>
      <c r="D183" s="10" t="s">
        <v>928</v>
      </c>
      <c r="E183" s="4" t="s">
        <v>1397</v>
      </c>
      <c r="F183" s="4">
        <v>62</v>
      </c>
      <c r="G183" s="10" t="s">
        <v>23</v>
      </c>
      <c r="H183" s="4" t="s">
        <v>35</v>
      </c>
      <c r="I183" s="4">
        <v>22</v>
      </c>
      <c r="J183" s="11">
        <v>15000</v>
      </c>
      <c r="K183" s="12">
        <v>0</v>
      </c>
      <c r="L183" s="5">
        <f t="shared" si="11"/>
        <v>15000</v>
      </c>
      <c r="M183" s="11">
        <v>456</v>
      </c>
      <c r="N183" s="11">
        <v>0</v>
      </c>
      <c r="O183" s="11">
        <v>0</v>
      </c>
      <c r="P183" s="11">
        <v>0</v>
      </c>
      <c r="Q183" s="5">
        <f t="shared" si="12"/>
        <v>0</v>
      </c>
      <c r="R183" s="5">
        <f t="shared" si="13"/>
        <v>456</v>
      </c>
      <c r="S183" s="5">
        <f t="shared" si="15"/>
        <v>14544</v>
      </c>
      <c r="T183" s="18" t="s">
        <v>25</v>
      </c>
      <c r="U183" s="24">
        <v>44600</v>
      </c>
      <c r="V183" s="24">
        <v>44781</v>
      </c>
    </row>
    <row r="184" spans="1:22" s="33" customFormat="1" ht="15" customHeight="1">
      <c r="A184" s="4" t="s">
        <v>18</v>
      </c>
      <c r="B184" s="10" t="s">
        <v>932</v>
      </c>
      <c r="C184" s="10" t="s">
        <v>933</v>
      </c>
      <c r="D184" s="10" t="s">
        <v>934</v>
      </c>
      <c r="E184" s="4" t="s">
        <v>1397</v>
      </c>
      <c r="F184" s="4">
        <v>62</v>
      </c>
      <c r="G184" s="10" t="s">
        <v>23</v>
      </c>
      <c r="H184" s="4" t="s">
        <v>35</v>
      </c>
      <c r="I184" s="4">
        <v>22</v>
      </c>
      <c r="J184" s="11">
        <v>15000</v>
      </c>
      <c r="K184" s="12">
        <v>0</v>
      </c>
      <c r="L184" s="5">
        <f t="shared" si="11"/>
        <v>15000</v>
      </c>
      <c r="M184" s="11">
        <v>456</v>
      </c>
      <c r="N184" s="11">
        <v>0</v>
      </c>
      <c r="O184" s="11">
        <v>0</v>
      </c>
      <c r="P184" s="11">
        <v>0</v>
      </c>
      <c r="Q184" s="5">
        <f t="shared" si="12"/>
        <v>0</v>
      </c>
      <c r="R184" s="5">
        <f t="shared" si="13"/>
        <v>456</v>
      </c>
      <c r="S184" s="5">
        <f t="shared" si="15"/>
        <v>14544</v>
      </c>
      <c r="T184" s="18" t="s">
        <v>25</v>
      </c>
      <c r="U184" s="24">
        <v>44600</v>
      </c>
      <c r="V184" s="24">
        <v>44781</v>
      </c>
    </row>
    <row r="185" spans="1:22" s="33" customFormat="1" ht="15" customHeight="1">
      <c r="A185" s="4" t="s">
        <v>18</v>
      </c>
      <c r="B185" s="10" t="s">
        <v>929</v>
      </c>
      <c r="C185" s="10" t="s">
        <v>930</v>
      </c>
      <c r="D185" s="10" t="s">
        <v>931</v>
      </c>
      <c r="E185" s="4" t="s">
        <v>1397</v>
      </c>
      <c r="F185" s="4">
        <v>62</v>
      </c>
      <c r="G185" s="10" t="s">
        <v>23</v>
      </c>
      <c r="H185" s="4" t="s">
        <v>35</v>
      </c>
      <c r="I185" s="4">
        <v>22</v>
      </c>
      <c r="J185" s="11">
        <v>15000</v>
      </c>
      <c r="K185" s="12">
        <v>0</v>
      </c>
      <c r="L185" s="5">
        <f t="shared" si="11"/>
        <v>15000</v>
      </c>
      <c r="M185" s="11">
        <v>456</v>
      </c>
      <c r="N185" s="11">
        <v>0</v>
      </c>
      <c r="O185" s="11">
        <v>0</v>
      </c>
      <c r="P185" s="11">
        <v>0</v>
      </c>
      <c r="Q185" s="5">
        <f t="shared" si="12"/>
        <v>0</v>
      </c>
      <c r="R185" s="5">
        <f t="shared" si="13"/>
        <v>456</v>
      </c>
      <c r="S185" s="5">
        <f t="shared" si="15"/>
        <v>14544</v>
      </c>
      <c r="T185" s="18" t="s">
        <v>25</v>
      </c>
      <c r="U185" s="24">
        <v>44600</v>
      </c>
      <c r="V185" s="24">
        <v>44781</v>
      </c>
    </row>
    <row r="186" spans="1:22" ht="15" customHeight="1">
      <c r="A186" s="4" t="s">
        <v>18</v>
      </c>
      <c r="B186" s="10" t="s">
        <v>941</v>
      </c>
      <c r="C186" s="10" t="s">
        <v>942</v>
      </c>
      <c r="D186" s="10" t="s">
        <v>943</v>
      </c>
      <c r="E186" s="4" t="s">
        <v>1397</v>
      </c>
      <c r="F186" s="4">
        <v>62</v>
      </c>
      <c r="G186" s="10" t="s">
        <v>23</v>
      </c>
      <c r="H186" s="4" t="s">
        <v>35</v>
      </c>
      <c r="I186" s="4">
        <v>22</v>
      </c>
      <c r="J186" s="11">
        <v>15000</v>
      </c>
      <c r="K186" s="12">
        <v>0</v>
      </c>
      <c r="L186" s="5">
        <f t="shared" si="11"/>
        <v>15000</v>
      </c>
      <c r="M186" s="11">
        <v>456</v>
      </c>
      <c r="N186" s="11">
        <v>0</v>
      </c>
      <c r="O186" s="11">
        <v>0</v>
      </c>
      <c r="P186" s="11">
        <v>0</v>
      </c>
      <c r="Q186" s="5">
        <f t="shared" si="12"/>
        <v>0</v>
      </c>
      <c r="R186" s="5">
        <f t="shared" si="13"/>
        <v>456</v>
      </c>
      <c r="S186" s="5">
        <f t="shared" si="15"/>
        <v>14544</v>
      </c>
      <c r="T186" s="18" t="s">
        <v>25</v>
      </c>
      <c r="U186" s="24">
        <v>44600</v>
      </c>
      <c r="V186" s="24">
        <v>44781</v>
      </c>
    </row>
    <row r="187" spans="1:22" ht="15" customHeight="1">
      <c r="A187" s="4" t="s">
        <v>18</v>
      </c>
      <c r="B187" s="4" t="s">
        <v>887</v>
      </c>
      <c r="C187" s="4" t="s">
        <v>817</v>
      </c>
      <c r="D187" s="4" t="s">
        <v>888</v>
      </c>
      <c r="E187" s="4" t="s">
        <v>1397</v>
      </c>
      <c r="F187" s="4">
        <v>62</v>
      </c>
      <c r="G187" s="4" t="s">
        <v>23</v>
      </c>
      <c r="H187" s="4" t="s">
        <v>889</v>
      </c>
      <c r="I187" s="4">
        <v>22</v>
      </c>
      <c r="J187" s="5">
        <v>15000</v>
      </c>
      <c r="K187" s="6">
        <v>0</v>
      </c>
      <c r="L187" s="5">
        <f t="shared" si="11"/>
        <v>15000</v>
      </c>
      <c r="M187" s="11">
        <v>456</v>
      </c>
      <c r="N187" s="5">
        <v>0</v>
      </c>
      <c r="O187" s="5">
        <v>0</v>
      </c>
      <c r="P187" s="5">
        <v>0</v>
      </c>
      <c r="Q187" s="5">
        <f t="shared" si="12"/>
        <v>0</v>
      </c>
      <c r="R187" s="5">
        <f t="shared" si="13"/>
        <v>456</v>
      </c>
      <c r="S187" s="5">
        <f t="shared" si="15"/>
        <v>14544</v>
      </c>
      <c r="T187" s="36" t="s">
        <v>25</v>
      </c>
      <c r="U187" s="24">
        <v>44600</v>
      </c>
      <c r="V187" s="24">
        <v>44781</v>
      </c>
    </row>
    <row r="188" spans="1:22" s="33" customFormat="1" ht="15" customHeight="1">
      <c r="A188" s="4" t="s">
        <v>18</v>
      </c>
      <c r="B188" s="4" t="s">
        <v>527</v>
      </c>
      <c r="C188" s="4" t="s">
        <v>528</v>
      </c>
      <c r="D188" s="4" t="s">
        <v>529</v>
      </c>
      <c r="E188" s="4" t="s">
        <v>530</v>
      </c>
      <c r="F188" s="4">
        <v>64</v>
      </c>
      <c r="G188" s="4" t="s">
        <v>23</v>
      </c>
      <c r="H188" s="4" t="s">
        <v>35</v>
      </c>
      <c r="I188" s="4">
        <v>22</v>
      </c>
      <c r="J188" s="5">
        <v>15000</v>
      </c>
      <c r="K188" s="6">
        <v>1522.5</v>
      </c>
      <c r="L188" s="5">
        <f t="shared" si="11"/>
        <v>16522.5</v>
      </c>
      <c r="M188" s="5">
        <v>456</v>
      </c>
      <c r="N188" s="5">
        <v>0</v>
      </c>
      <c r="O188" s="5">
        <v>0</v>
      </c>
      <c r="P188" s="5">
        <v>0</v>
      </c>
      <c r="Q188" s="5">
        <f t="shared" si="12"/>
        <v>0</v>
      </c>
      <c r="R188" s="5">
        <f t="shared" si="13"/>
        <v>456</v>
      </c>
      <c r="S188" s="5">
        <f t="shared" si="15"/>
        <v>14544</v>
      </c>
      <c r="T188" s="18" t="s">
        <v>39</v>
      </c>
      <c r="U188" s="24">
        <v>44601</v>
      </c>
      <c r="V188" s="24">
        <v>44782</v>
      </c>
    </row>
    <row r="189" spans="1:22" s="33" customFormat="1" ht="15" customHeight="1">
      <c r="A189" s="4" t="s">
        <v>18</v>
      </c>
      <c r="B189" s="4" t="s">
        <v>204</v>
      </c>
      <c r="C189" s="4" t="s">
        <v>205</v>
      </c>
      <c r="D189" s="4" t="s">
        <v>206</v>
      </c>
      <c r="E189" s="4" t="s">
        <v>34</v>
      </c>
      <c r="F189" s="4">
        <v>65</v>
      </c>
      <c r="G189" s="4" t="s">
        <v>23</v>
      </c>
      <c r="H189" s="4" t="s">
        <v>35</v>
      </c>
      <c r="I189" s="4">
        <v>22</v>
      </c>
      <c r="J189" s="5">
        <v>20000</v>
      </c>
      <c r="K189" s="6">
        <v>0</v>
      </c>
      <c r="L189" s="5">
        <f t="shared" si="11"/>
        <v>20000</v>
      </c>
      <c r="M189" s="5">
        <v>608</v>
      </c>
      <c r="N189" s="5">
        <v>0</v>
      </c>
      <c r="O189" s="5">
        <v>0</v>
      </c>
      <c r="P189" s="5">
        <v>0</v>
      </c>
      <c r="Q189" s="5">
        <f t="shared" si="12"/>
        <v>0</v>
      </c>
      <c r="R189" s="5">
        <f t="shared" si="13"/>
        <v>608</v>
      </c>
      <c r="S189" s="5">
        <f t="shared" si="15"/>
        <v>19392</v>
      </c>
      <c r="T189" s="18" t="s">
        <v>25</v>
      </c>
      <c r="U189" s="24">
        <v>44618</v>
      </c>
      <c r="V189" s="24">
        <v>44799</v>
      </c>
    </row>
    <row r="190" spans="1:22" s="33" customFormat="1" ht="15" customHeight="1">
      <c r="A190" s="4" t="s">
        <v>18</v>
      </c>
      <c r="B190" s="4" t="s">
        <v>427</v>
      </c>
      <c r="C190" s="4" t="s">
        <v>428</v>
      </c>
      <c r="D190" s="4" t="s">
        <v>429</v>
      </c>
      <c r="E190" s="4" t="s">
        <v>34</v>
      </c>
      <c r="F190" s="4">
        <v>65</v>
      </c>
      <c r="G190" s="4" t="s">
        <v>23</v>
      </c>
      <c r="H190" s="4" t="s">
        <v>35</v>
      </c>
      <c r="I190" s="4">
        <v>22</v>
      </c>
      <c r="J190" s="5">
        <v>15000</v>
      </c>
      <c r="K190" s="6">
        <v>1522.5</v>
      </c>
      <c r="L190" s="5">
        <f t="shared" si="11"/>
        <v>16522.5</v>
      </c>
      <c r="M190" s="5">
        <v>456</v>
      </c>
      <c r="N190" s="5">
        <v>0</v>
      </c>
      <c r="O190" s="5">
        <v>0</v>
      </c>
      <c r="P190" s="5">
        <v>0</v>
      </c>
      <c r="Q190" s="5">
        <f t="shared" si="12"/>
        <v>0</v>
      </c>
      <c r="R190" s="5">
        <f t="shared" si="13"/>
        <v>456</v>
      </c>
      <c r="S190" s="5">
        <f t="shared" si="15"/>
        <v>14544</v>
      </c>
      <c r="T190" s="18" t="s">
        <v>25</v>
      </c>
      <c r="U190" s="24">
        <v>44617</v>
      </c>
      <c r="V190" s="24">
        <v>44798</v>
      </c>
    </row>
    <row r="191" spans="1:22" s="33" customFormat="1" ht="15" customHeight="1">
      <c r="A191" s="4" t="s">
        <v>18</v>
      </c>
      <c r="B191" s="4" t="s">
        <v>454</v>
      </c>
      <c r="C191" s="4" t="s">
        <v>455</v>
      </c>
      <c r="D191" s="4" t="s">
        <v>456</v>
      </c>
      <c r="E191" s="4" t="s">
        <v>34</v>
      </c>
      <c r="F191" s="4">
        <v>65</v>
      </c>
      <c r="G191" s="4" t="s">
        <v>23</v>
      </c>
      <c r="H191" s="4" t="s">
        <v>35</v>
      </c>
      <c r="I191" s="4">
        <v>22</v>
      </c>
      <c r="J191" s="5">
        <v>15000</v>
      </c>
      <c r="K191" s="6">
        <v>1522.5</v>
      </c>
      <c r="L191" s="5">
        <f t="shared" si="11"/>
        <v>16522.5</v>
      </c>
      <c r="M191" s="11">
        <v>456</v>
      </c>
      <c r="N191" s="5">
        <v>0</v>
      </c>
      <c r="O191" s="5">
        <v>0</v>
      </c>
      <c r="P191" s="5">
        <v>0</v>
      </c>
      <c r="Q191" s="5">
        <f t="shared" si="12"/>
        <v>0</v>
      </c>
      <c r="R191" s="5">
        <f t="shared" si="13"/>
        <v>456</v>
      </c>
      <c r="S191" s="5">
        <f t="shared" si="15"/>
        <v>14544</v>
      </c>
      <c r="T191" s="18" t="s">
        <v>25</v>
      </c>
      <c r="U191" s="24">
        <v>44624</v>
      </c>
      <c r="V191" s="24">
        <v>44808</v>
      </c>
    </row>
    <row r="192" spans="1:22" s="33" customFormat="1" ht="15" customHeight="1">
      <c r="A192" s="4" t="s">
        <v>18</v>
      </c>
      <c r="B192" s="4" t="s">
        <v>64</v>
      </c>
      <c r="C192" s="4" t="s">
        <v>65</v>
      </c>
      <c r="D192" s="4" t="s">
        <v>66</v>
      </c>
      <c r="E192" s="4" t="s">
        <v>34</v>
      </c>
      <c r="F192" s="4">
        <v>65</v>
      </c>
      <c r="G192" s="4" t="s">
        <v>23</v>
      </c>
      <c r="H192" s="4" t="s">
        <v>35</v>
      </c>
      <c r="I192" s="4">
        <v>22</v>
      </c>
      <c r="J192" s="5">
        <v>15000</v>
      </c>
      <c r="K192" s="6">
        <v>1522.5</v>
      </c>
      <c r="L192" s="5">
        <f t="shared" si="11"/>
        <v>16522.5</v>
      </c>
      <c r="M192" s="5">
        <v>456</v>
      </c>
      <c r="N192" s="5">
        <v>0</v>
      </c>
      <c r="O192" s="5">
        <v>0</v>
      </c>
      <c r="P192" s="5">
        <v>0</v>
      </c>
      <c r="Q192" s="5">
        <f t="shared" si="12"/>
        <v>0</v>
      </c>
      <c r="R192" s="5">
        <f t="shared" si="13"/>
        <v>456</v>
      </c>
      <c r="S192" s="5">
        <f t="shared" si="15"/>
        <v>14544</v>
      </c>
      <c r="T192" s="18" t="s">
        <v>25</v>
      </c>
      <c r="U192" s="24">
        <v>44598</v>
      </c>
      <c r="V192" s="24">
        <v>44779</v>
      </c>
    </row>
    <row r="193" spans="1:22" s="33" customFormat="1" ht="15" customHeight="1">
      <c r="A193" s="4" t="s">
        <v>18</v>
      </c>
      <c r="B193" s="4" t="s">
        <v>31</v>
      </c>
      <c r="C193" s="4" t="s">
        <v>32</v>
      </c>
      <c r="D193" s="4" t="s">
        <v>33</v>
      </c>
      <c r="E193" s="4" t="s">
        <v>34</v>
      </c>
      <c r="F193" s="4">
        <v>65</v>
      </c>
      <c r="G193" s="4" t="s">
        <v>23</v>
      </c>
      <c r="H193" s="4" t="s">
        <v>35</v>
      </c>
      <c r="I193" s="4">
        <v>22</v>
      </c>
      <c r="J193" s="5">
        <v>20000</v>
      </c>
      <c r="K193" s="6">
        <v>0</v>
      </c>
      <c r="L193" s="5">
        <f t="shared" si="11"/>
        <v>20000</v>
      </c>
      <c r="M193" s="5">
        <v>608</v>
      </c>
      <c r="N193" s="5">
        <v>0</v>
      </c>
      <c r="O193" s="5">
        <v>0</v>
      </c>
      <c r="P193" s="5">
        <v>0</v>
      </c>
      <c r="Q193" s="5">
        <f t="shared" si="12"/>
        <v>0</v>
      </c>
      <c r="R193" s="5">
        <f t="shared" si="13"/>
        <v>608</v>
      </c>
      <c r="S193" s="5">
        <f t="shared" si="15"/>
        <v>19392</v>
      </c>
      <c r="T193" s="18" t="s">
        <v>25</v>
      </c>
      <c r="U193" s="24">
        <v>44602</v>
      </c>
      <c r="V193" s="24">
        <v>44783</v>
      </c>
    </row>
    <row r="194" spans="1:22" s="33" customFormat="1" ht="15" customHeight="1">
      <c r="A194" s="4" t="s">
        <v>18</v>
      </c>
      <c r="B194" s="4" t="s">
        <v>215</v>
      </c>
      <c r="C194" s="4" t="s">
        <v>216</v>
      </c>
      <c r="D194" s="4" t="s">
        <v>217</v>
      </c>
      <c r="E194" s="4" t="s">
        <v>34</v>
      </c>
      <c r="F194" s="4">
        <v>65</v>
      </c>
      <c r="G194" s="4" t="s">
        <v>23</v>
      </c>
      <c r="H194" s="4" t="s">
        <v>35</v>
      </c>
      <c r="I194" s="4">
        <v>22</v>
      </c>
      <c r="J194" s="5">
        <v>15000</v>
      </c>
      <c r="K194" s="6">
        <v>1522.5</v>
      </c>
      <c r="L194" s="5">
        <f t="shared" ref="L194:L257" si="16">J194+K194</f>
        <v>16522.5</v>
      </c>
      <c r="M194" s="5">
        <v>456</v>
      </c>
      <c r="N194" s="5">
        <v>0</v>
      </c>
      <c r="O194" s="5">
        <v>0</v>
      </c>
      <c r="P194" s="5">
        <v>0</v>
      </c>
      <c r="Q194" s="5">
        <f t="shared" si="12"/>
        <v>0</v>
      </c>
      <c r="R194" s="5">
        <f t="shared" si="13"/>
        <v>456</v>
      </c>
      <c r="S194" s="5">
        <f t="shared" si="15"/>
        <v>14544</v>
      </c>
      <c r="T194" s="18" t="s">
        <v>25</v>
      </c>
      <c r="U194" s="24">
        <v>44627</v>
      </c>
      <c r="V194" s="24">
        <v>44811</v>
      </c>
    </row>
    <row r="195" spans="1:22" s="33" customFormat="1" ht="15" customHeight="1">
      <c r="A195" s="4" t="s">
        <v>18</v>
      </c>
      <c r="B195" s="4" t="s">
        <v>254</v>
      </c>
      <c r="C195" s="4" t="s">
        <v>255</v>
      </c>
      <c r="D195" s="4" t="s">
        <v>256</v>
      </c>
      <c r="E195" s="4" t="s">
        <v>257</v>
      </c>
      <c r="F195" s="4">
        <v>65.5</v>
      </c>
      <c r="G195" s="4" t="s">
        <v>23</v>
      </c>
      <c r="H195" s="4" t="s">
        <v>35</v>
      </c>
      <c r="I195" s="4">
        <v>22</v>
      </c>
      <c r="J195" s="5">
        <v>15000</v>
      </c>
      <c r="K195" s="6">
        <v>1522.5</v>
      </c>
      <c r="L195" s="5">
        <f t="shared" si="16"/>
        <v>16522.5</v>
      </c>
      <c r="M195" s="5">
        <v>456</v>
      </c>
      <c r="N195" s="5">
        <v>0</v>
      </c>
      <c r="O195" s="5">
        <v>0</v>
      </c>
      <c r="P195" s="5">
        <v>0</v>
      </c>
      <c r="Q195" s="5">
        <f t="shared" ref="Q195:Q258" si="17">N195+O195+P195</f>
        <v>0</v>
      </c>
      <c r="R195" s="5">
        <f t="shared" ref="R195:R258" si="18">M195+Q195</f>
        <v>456</v>
      </c>
      <c r="S195" s="5">
        <f t="shared" si="15"/>
        <v>14544</v>
      </c>
      <c r="T195" s="18" t="s">
        <v>25</v>
      </c>
      <c r="U195" s="24">
        <v>44623</v>
      </c>
      <c r="V195" s="24">
        <v>44807</v>
      </c>
    </row>
    <row r="196" spans="1:22" s="33" customFormat="1" ht="15" customHeight="1">
      <c r="A196" s="4" t="s">
        <v>18</v>
      </c>
      <c r="B196" s="4" t="s">
        <v>603</v>
      </c>
      <c r="C196" s="4" t="s">
        <v>604</v>
      </c>
      <c r="D196" s="4" t="s">
        <v>605</v>
      </c>
      <c r="E196" s="4" t="s">
        <v>257</v>
      </c>
      <c r="F196" s="4">
        <v>65.5</v>
      </c>
      <c r="G196" s="4" t="s">
        <v>23</v>
      </c>
      <c r="H196" s="4" t="s">
        <v>35</v>
      </c>
      <c r="I196" s="4">
        <v>22</v>
      </c>
      <c r="J196" s="5">
        <v>15000</v>
      </c>
      <c r="K196" s="6">
        <v>1522.5</v>
      </c>
      <c r="L196" s="5">
        <f t="shared" si="16"/>
        <v>16522.5</v>
      </c>
      <c r="M196" s="5">
        <v>456</v>
      </c>
      <c r="N196" s="5">
        <v>0</v>
      </c>
      <c r="O196" s="5">
        <v>0</v>
      </c>
      <c r="P196" s="5">
        <v>0</v>
      </c>
      <c r="Q196" s="5">
        <f t="shared" si="17"/>
        <v>0</v>
      </c>
      <c r="R196" s="5">
        <f t="shared" si="18"/>
        <v>456</v>
      </c>
      <c r="S196" s="5">
        <f t="shared" ref="S196:S227" si="19">J196-R196</f>
        <v>14544</v>
      </c>
      <c r="T196" s="18" t="s">
        <v>25</v>
      </c>
      <c r="U196" s="24">
        <v>44754</v>
      </c>
      <c r="V196" s="24">
        <v>44938</v>
      </c>
    </row>
    <row r="197" spans="1:22" s="33" customFormat="1" ht="15" customHeight="1">
      <c r="A197" s="4" t="s">
        <v>18</v>
      </c>
      <c r="B197" s="4" t="s">
        <v>483</v>
      </c>
      <c r="C197" s="4" t="s">
        <v>484</v>
      </c>
      <c r="D197" s="4" t="s">
        <v>485</v>
      </c>
      <c r="E197" s="4" t="s">
        <v>239</v>
      </c>
      <c r="F197" s="4">
        <v>66</v>
      </c>
      <c r="G197" s="4" t="s">
        <v>23</v>
      </c>
      <c r="H197" s="4" t="s">
        <v>35</v>
      </c>
      <c r="I197" s="4">
        <v>22</v>
      </c>
      <c r="J197" s="5">
        <v>15000</v>
      </c>
      <c r="K197" s="6">
        <v>1522.5</v>
      </c>
      <c r="L197" s="5">
        <f t="shared" si="16"/>
        <v>16522.5</v>
      </c>
      <c r="M197" s="5">
        <v>456</v>
      </c>
      <c r="N197" s="5">
        <v>0</v>
      </c>
      <c r="O197" s="5">
        <v>0</v>
      </c>
      <c r="P197" s="5">
        <v>0</v>
      </c>
      <c r="Q197" s="5">
        <f t="shared" si="17"/>
        <v>0</v>
      </c>
      <c r="R197" s="5">
        <f t="shared" si="18"/>
        <v>456</v>
      </c>
      <c r="S197" s="5">
        <f t="shared" si="19"/>
        <v>14544</v>
      </c>
      <c r="T197" s="18" t="s">
        <v>25</v>
      </c>
      <c r="U197" s="24">
        <v>44664</v>
      </c>
      <c r="V197" s="24">
        <v>44847</v>
      </c>
    </row>
    <row r="198" spans="1:22" s="33" customFormat="1" ht="15" customHeight="1">
      <c r="A198" s="4" t="s">
        <v>18</v>
      </c>
      <c r="B198" s="4" t="s">
        <v>236</v>
      </c>
      <c r="C198" s="4" t="s">
        <v>237</v>
      </c>
      <c r="D198" s="4" t="s">
        <v>238</v>
      </c>
      <c r="E198" s="4" t="s">
        <v>239</v>
      </c>
      <c r="F198" s="4">
        <v>66</v>
      </c>
      <c r="G198" s="4" t="s">
        <v>23</v>
      </c>
      <c r="H198" s="4" t="s">
        <v>35</v>
      </c>
      <c r="I198" s="4">
        <v>22</v>
      </c>
      <c r="J198" s="5">
        <v>15000</v>
      </c>
      <c r="K198" s="6">
        <v>1522.5</v>
      </c>
      <c r="L198" s="5">
        <f t="shared" si="16"/>
        <v>16522.5</v>
      </c>
      <c r="M198" s="5">
        <v>456</v>
      </c>
      <c r="N198" s="5">
        <v>0</v>
      </c>
      <c r="O198" s="5">
        <v>0</v>
      </c>
      <c r="P198" s="5">
        <v>0</v>
      </c>
      <c r="Q198" s="5">
        <f t="shared" si="17"/>
        <v>0</v>
      </c>
      <c r="R198" s="5">
        <f t="shared" si="18"/>
        <v>456</v>
      </c>
      <c r="S198" s="5">
        <f t="shared" si="19"/>
        <v>14544</v>
      </c>
      <c r="T198" s="18" t="s">
        <v>25</v>
      </c>
      <c r="U198" s="30">
        <v>44608</v>
      </c>
      <c r="V198" s="30">
        <v>44789</v>
      </c>
    </row>
    <row r="199" spans="1:22" s="33" customFormat="1" ht="15" customHeight="1">
      <c r="A199" s="4" t="s">
        <v>18</v>
      </c>
      <c r="B199" s="10" t="s">
        <v>839</v>
      </c>
      <c r="C199" s="10" t="s">
        <v>840</v>
      </c>
      <c r="D199" s="10" t="s">
        <v>841</v>
      </c>
      <c r="E199" s="10" t="s">
        <v>763</v>
      </c>
      <c r="F199" s="10">
        <v>66</v>
      </c>
      <c r="G199" s="10" t="s">
        <v>23</v>
      </c>
      <c r="H199" s="4" t="s">
        <v>35</v>
      </c>
      <c r="I199" s="4">
        <v>22</v>
      </c>
      <c r="J199" s="11">
        <v>15000</v>
      </c>
      <c r="K199" s="12">
        <v>1522.5</v>
      </c>
      <c r="L199" s="5">
        <f t="shared" si="16"/>
        <v>16522.5</v>
      </c>
      <c r="M199" s="10">
        <v>456</v>
      </c>
      <c r="N199" s="11">
        <v>0</v>
      </c>
      <c r="O199" s="11">
        <v>0</v>
      </c>
      <c r="P199" s="11">
        <v>0</v>
      </c>
      <c r="Q199" s="5">
        <f t="shared" si="17"/>
        <v>0</v>
      </c>
      <c r="R199" s="5">
        <f t="shared" si="18"/>
        <v>456</v>
      </c>
      <c r="S199" s="5">
        <f t="shared" si="19"/>
        <v>14544</v>
      </c>
      <c r="T199" s="37" t="s">
        <v>25</v>
      </c>
      <c r="U199" s="24">
        <v>44755</v>
      </c>
      <c r="V199" s="24">
        <v>44939</v>
      </c>
    </row>
    <row r="200" spans="1:22" s="33" customFormat="1" ht="15" customHeight="1">
      <c r="A200" s="4" t="s">
        <v>18</v>
      </c>
      <c r="B200" s="10" t="s">
        <v>760</v>
      </c>
      <c r="C200" s="10" t="s">
        <v>761</v>
      </c>
      <c r="D200" s="10" t="s">
        <v>762</v>
      </c>
      <c r="E200" s="10" t="s">
        <v>763</v>
      </c>
      <c r="F200" s="10">
        <v>66</v>
      </c>
      <c r="G200" s="10" t="s">
        <v>23</v>
      </c>
      <c r="H200" s="4" t="s">
        <v>35</v>
      </c>
      <c r="I200" s="4">
        <v>22</v>
      </c>
      <c r="J200" s="11">
        <v>15000</v>
      </c>
      <c r="K200" s="12">
        <v>1522.5</v>
      </c>
      <c r="L200" s="5">
        <f t="shared" si="16"/>
        <v>16522.5</v>
      </c>
      <c r="M200" s="5">
        <v>456</v>
      </c>
      <c r="N200" s="11">
        <v>0</v>
      </c>
      <c r="O200" s="11">
        <v>0</v>
      </c>
      <c r="P200" s="11">
        <v>0</v>
      </c>
      <c r="Q200" s="5">
        <f t="shared" si="17"/>
        <v>0</v>
      </c>
      <c r="R200" s="5">
        <f t="shared" si="18"/>
        <v>456</v>
      </c>
      <c r="S200" s="5">
        <f t="shared" si="19"/>
        <v>14544</v>
      </c>
      <c r="T200" s="40" t="s">
        <v>25</v>
      </c>
      <c r="U200" s="24">
        <v>44655</v>
      </c>
      <c r="V200" s="24">
        <v>44838</v>
      </c>
    </row>
    <row r="201" spans="1:22" s="33" customFormat="1" ht="15" customHeight="1">
      <c r="A201" s="4" t="s">
        <v>18</v>
      </c>
      <c r="B201" s="4" t="s">
        <v>746</v>
      </c>
      <c r="C201" s="4" t="s">
        <v>747</v>
      </c>
      <c r="D201" s="4" t="s">
        <v>748</v>
      </c>
      <c r="E201" s="4" t="s">
        <v>749</v>
      </c>
      <c r="F201" s="4">
        <v>81</v>
      </c>
      <c r="G201" s="4" t="s">
        <v>23</v>
      </c>
      <c r="H201" s="4" t="s">
        <v>750</v>
      </c>
      <c r="I201" s="4">
        <v>22</v>
      </c>
      <c r="J201" s="5">
        <v>20000</v>
      </c>
      <c r="K201" s="6">
        <v>1522.5</v>
      </c>
      <c r="L201" s="5">
        <f t="shared" si="16"/>
        <v>21522.5</v>
      </c>
      <c r="M201" s="5">
        <v>608</v>
      </c>
      <c r="N201" s="5">
        <v>0</v>
      </c>
      <c r="O201" s="5">
        <v>0</v>
      </c>
      <c r="P201" s="5">
        <v>0</v>
      </c>
      <c r="Q201" s="5">
        <f t="shared" si="17"/>
        <v>0</v>
      </c>
      <c r="R201" s="5">
        <f t="shared" si="18"/>
        <v>608</v>
      </c>
      <c r="S201" s="5">
        <f t="shared" si="19"/>
        <v>19392</v>
      </c>
      <c r="T201" s="18" t="s">
        <v>25</v>
      </c>
      <c r="U201" s="24">
        <v>44748</v>
      </c>
      <c r="V201" s="24">
        <v>44932</v>
      </c>
    </row>
    <row r="202" spans="1:22" s="33" customFormat="1" ht="15" customHeight="1">
      <c r="A202" s="4" t="s">
        <v>18</v>
      </c>
      <c r="B202" s="10" t="s">
        <v>852</v>
      </c>
      <c r="C202" s="10" t="s">
        <v>853</v>
      </c>
      <c r="D202" s="10" t="s">
        <v>854</v>
      </c>
      <c r="E202" s="10" t="s">
        <v>855</v>
      </c>
      <c r="F202" s="10">
        <v>84</v>
      </c>
      <c r="G202" s="10" t="s">
        <v>23</v>
      </c>
      <c r="H202" s="4" t="s">
        <v>35</v>
      </c>
      <c r="I202" s="4">
        <v>22</v>
      </c>
      <c r="J202" s="11">
        <v>15000</v>
      </c>
      <c r="K202" s="12">
        <v>0</v>
      </c>
      <c r="L202" s="5">
        <f t="shared" si="16"/>
        <v>15000</v>
      </c>
      <c r="M202" s="11">
        <v>456</v>
      </c>
      <c r="N202" s="11">
        <v>0</v>
      </c>
      <c r="O202" s="11">
        <v>0</v>
      </c>
      <c r="P202" s="11">
        <v>0</v>
      </c>
      <c r="Q202" s="5">
        <f t="shared" si="17"/>
        <v>0</v>
      </c>
      <c r="R202" s="5">
        <f t="shared" si="18"/>
        <v>456</v>
      </c>
      <c r="S202" s="5">
        <f t="shared" si="19"/>
        <v>14544</v>
      </c>
      <c r="T202" s="37" t="s">
        <v>25</v>
      </c>
      <c r="U202" s="28">
        <v>44650</v>
      </c>
      <c r="V202" s="28">
        <v>44834</v>
      </c>
    </row>
    <row r="203" spans="1:22" s="33" customFormat="1" ht="15" customHeight="1">
      <c r="A203" s="4" t="s">
        <v>18</v>
      </c>
      <c r="B203" s="4" t="s">
        <v>258</v>
      </c>
      <c r="C203" s="4" t="s">
        <v>259</v>
      </c>
      <c r="D203" s="4" t="s">
        <v>260</v>
      </c>
      <c r="E203" s="7" t="s">
        <v>261</v>
      </c>
      <c r="F203" s="7">
        <v>10</v>
      </c>
      <c r="G203" s="4" t="s">
        <v>23</v>
      </c>
      <c r="H203" s="4" t="s">
        <v>63</v>
      </c>
      <c r="I203" s="4">
        <v>25</v>
      </c>
      <c r="J203" s="5">
        <v>34000</v>
      </c>
      <c r="K203" s="6">
        <v>0</v>
      </c>
      <c r="L203" s="5">
        <f t="shared" si="16"/>
        <v>34000</v>
      </c>
      <c r="M203" s="5">
        <v>1033.5999999999999</v>
      </c>
      <c r="N203" s="5">
        <v>0</v>
      </c>
      <c r="O203" s="5">
        <v>0</v>
      </c>
      <c r="P203" s="5">
        <v>0</v>
      </c>
      <c r="Q203" s="5">
        <f t="shared" si="17"/>
        <v>0</v>
      </c>
      <c r="R203" s="5">
        <f t="shared" si="18"/>
        <v>1033.5999999999999</v>
      </c>
      <c r="S203" s="5">
        <f t="shared" si="19"/>
        <v>32966.400000000001</v>
      </c>
      <c r="T203" s="18" t="s">
        <v>25</v>
      </c>
      <c r="U203" s="24">
        <v>44620</v>
      </c>
      <c r="V203" s="24">
        <v>44801</v>
      </c>
    </row>
    <row r="204" spans="1:22" s="33" customFormat="1" ht="15" customHeight="1">
      <c r="A204" s="4" t="s">
        <v>18</v>
      </c>
      <c r="B204" s="4" t="s">
        <v>380</v>
      </c>
      <c r="C204" s="4" t="s">
        <v>381</v>
      </c>
      <c r="D204" s="4" t="s">
        <v>382</v>
      </c>
      <c r="E204" s="7" t="s">
        <v>383</v>
      </c>
      <c r="F204" s="4">
        <v>13</v>
      </c>
      <c r="G204" s="4" t="s">
        <v>23</v>
      </c>
      <c r="H204" s="4" t="s">
        <v>63</v>
      </c>
      <c r="I204" s="4">
        <v>25</v>
      </c>
      <c r="J204" s="5">
        <v>12000</v>
      </c>
      <c r="K204" s="6">
        <v>0</v>
      </c>
      <c r="L204" s="5">
        <f t="shared" si="16"/>
        <v>12000</v>
      </c>
      <c r="M204" s="5">
        <v>364.8</v>
      </c>
      <c r="N204" s="5">
        <v>0</v>
      </c>
      <c r="O204" s="5">
        <v>0</v>
      </c>
      <c r="P204" s="5">
        <v>0</v>
      </c>
      <c r="Q204" s="5">
        <f t="shared" si="17"/>
        <v>0</v>
      </c>
      <c r="R204" s="5">
        <f t="shared" si="18"/>
        <v>364.8</v>
      </c>
      <c r="S204" s="5">
        <f t="shared" si="19"/>
        <v>11635.2</v>
      </c>
      <c r="T204" s="18" t="s">
        <v>39</v>
      </c>
      <c r="U204" s="24">
        <v>44668</v>
      </c>
      <c r="V204" s="24">
        <v>44851</v>
      </c>
    </row>
    <row r="205" spans="1:22" s="33" customFormat="1" ht="15" customHeight="1">
      <c r="A205" s="4" t="s">
        <v>18</v>
      </c>
      <c r="B205" s="4" t="s">
        <v>196</v>
      </c>
      <c r="C205" s="4" t="s">
        <v>197</v>
      </c>
      <c r="D205" s="4" t="s">
        <v>198</v>
      </c>
      <c r="E205" s="7" t="s">
        <v>199</v>
      </c>
      <c r="F205" s="4">
        <v>68</v>
      </c>
      <c r="G205" s="4" t="s">
        <v>23</v>
      </c>
      <c r="H205" s="4" t="s">
        <v>63</v>
      </c>
      <c r="I205" s="4">
        <v>25</v>
      </c>
      <c r="J205" s="5">
        <v>13000</v>
      </c>
      <c r="K205" s="6">
        <v>0</v>
      </c>
      <c r="L205" s="5">
        <f t="shared" si="16"/>
        <v>13000</v>
      </c>
      <c r="M205" s="5">
        <v>395.2</v>
      </c>
      <c r="N205" s="5">
        <v>0</v>
      </c>
      <c r="O205" s="5">
        <v>0</v>
      </c>
      <c r="P205" s="5">
        <v>0</v>
      </c>
      <c r="Q205" s="5">
        <f t="shared" si="17"/>
        <v>0</v>
      </c>
      <c r="R205" s="5">
        <f t="shared" si="18"/>
        <v>395.2</v>
      </c>
      <c r="S205" s="5">
        <f t="shared" si="19"/>
        <v>12604.8</v>
      </c>
      <c r="T205" s="37" t="s">
        <v>25</v>
      </c>
      <c r="U205" s="24">
        <v>44597</v>
      </c>
      <c r="V205" s="24">
        <v>44778</v>
      </c>
    </row>
    <row r="206" spans="1:22" s="33" customFormat="1" ht="15" customHeight="1">
      <c r="A206" s="4" t="s">
        <v>18</v>
      </c>
      <c r="B206" s="4" t="s">
        <v>384</v>
      </c>
      <c r="C206" s="4" t="s">
        <v>385</v>
      </c>
      <c r="D206" s="4" t="s">
        <v>386</v>
      </c>
      <c r="E206" s="7" t="s">
        <v>199</v>
      </c>
      <c r="F206" s="4">
        <v>68</v>
      </c>
      <c r="G206" s="4" t="s">
        <v>23</v>
      </c>
      <c r="H206" s="4" t="s">
        <v>63</v>
      </c>
      <c r="I206" s="4">
        <v>25</v>
      </c>
      <c r="J206" s="5">
        <v>13000</v>
      </c>
      <c r="K206" s="6">
        <v>0</v>
      </c>
      <c r="L206" s="5">
        <f t="shared" si="16"/>
        <v>13000</v>
      </c>
      <c r="M206" s="5">
        <v>395.2</v>
      </c>
      <c r="N206" s="5">
        <v>0</v>
      </c>
      <c r="O206" s="5">
        <v>0</v>
      </c>
      <c r="P206" s="5">
        <v>0</v>
      </c>
      <c r="Q206" s="5">
        <f t="shared" si="17"/>
        <v>0</v>
      </c>
      <c r="R206" s="5">
        <f t="shared" si="18"/>
        <v>395.2</v>
      </c>
      <c r="S206" s="5">
        <f t="shared" si="19"/>
        <v>12604.8</v>
      </c>
      <c r="T206" s="37" t="s">
        <v>39</v>
      </c>
      <c r="U206" s="24">
        <v>44648</v>
      </c>
      <c r="V206" s="24">
        <v>44832</v>
      </c>
    </row>
    <row r="207" spans="1:22" s="33" customFormat="1" ht="15" customHeight="1">
      <c r="A207" s="4" t="s">
        <v>18</v>
      </c>
      <c r="B207" s="4" t="s">
        <v>365</v>
      </c>
      <c r="C207" s="4" t="s">
        <v>366</v>
      </c>
      <c r="D207" s="4" t="s">
        <v>367</v>
      </c>
      <c r="E207" s="4" t="s">
        <v>199</v>
      </c>
      <c r="F207" s="4">
        <v>68</v>
      </c>
      <c r="G207" s="4" t="s">
        <v>23</v>
      </c>
      <c r="H207" s="4" t="s">
        <v>63</v>
      </c>
      <c r="I207" s="4">
        <v>25</v>
      </c>
      <c r="J207" s="5">
        <v>13000</v>
      </c>
      <c r="K207" s="6">
        <v>0</v>
      </c>
      <c r="L207" s="5">
        <f t="shared" si="16"/>
        <v>13000</v>
      </c>
      <c r="M207" s="5">
        <v>395.2</v>
      </c>
      <c r="N207" s="5">
        <v>0</v>
      </c>
      <c r="O207" s="5">
        <v>0</v>
      </c>
      <c r="P207" s="5">
        <v>0</v>
      </c>
      <c r="Q207" s="5">
        <f t="shared" si="17"/>
        <v>0</v>
      </c>
      <c r="R207" s="5">
        <f t="shared" si="18"/>
        <v>395.2</v>
      </c>
      <c r="S207" s="5">
        <f t="shared" si="19"/>
        <v>12604.8</v>
      </c>
      <c r="T207" s="18" t="s">
        <v>39</v>
      </c>
      <c r="U207" s="24">
        <v>44676</v>
      </c>
      <c r="V207" s="24">
        <v>44859</v>
      </c>
    </row>
    <row r="208" spans="1:22" s="33" customFormat="1" ht="15" customHeight="1">
      <c r="A208" s="4" t="s">
        <v>18</v>
      </c>
      <c r="B208" s="10" t="s">
        <v>655</v>
      </c>
      <c r="C208" s="10" t="s">
        <v>656</v>
      </c>
      <c r="D208" s="10" t="s">
        <v>657</v>
      </c>
      <c r="E208" s="10" t="s">
        <v>658</v>
      </c>
      <c r="F208" s="10">
        <v>69</v>
      </c>
      <c r="G208" s="10" t="s">
        <v>23</v>
      </c>
      <c r="H208" s="4" t="s">
        <v>659</v>
      </c>
      <c r="I208" s="4">
        <v>25</v>
      </c>
      <c r="J208" s="11">
        <v>15000</v>
      </c>
      <c r="K208" s="12">
        <v>0</v>
      </c>
      <c r="L208" s="5">
        <f t="shared" si="16"/>
        <v>15000</v>
      </c>
      <c r="M208" s="11">
        <v>456</v>
      </c>
      <c r="N208" s="11">
        <v>0</v>
      </c>
      <c r="O208" s="11">
        <v>0</v>
      </c>
      <c r="P208" s="11">
        <v>0</v>
      </c>
      <c r="Q208" s="5">
        <f t="shared" si="17"/>
        <v>0</v>
      </c>
      <c r="R208" s="5">
        <f t="shared" si="18"/>
        <v>456</v>
      </c>
      <c r="S208" s="5">
        <f t="shared" si="19"/>
        <v>14544</v>
      </c>
      <c r="T208" s="37" t="s">
        <v>39</v>
      </c>
      <c r="U208" s="24">
        <v>44755</v>
      </c>
      <c r="V208" s="24">
        <v>44939</v>
      </c>
    </row>
    <row r="209" spans="1:22" s="33" customFormat="1" ht="15" customHeight="1">
      <c r="A209" s="4" t="s">
        <v>18</v>
      </c>
      <c r="B209" s="4" t="s">
        <v>89</v>
      </c>
      <c r="C209" s="4" t="s">
        <v>90</v>
      </c>
      <c r="D209" s="4" t="s">
        <v>91</v>
      </c>
      <c r="E209" s="7" t="s">
        <v>92</v>
      </c>
      <c r="F209" s="7">
        <v>73</v>
      </c>
      <c r="G209" s="4" t="s">
        <v>23</v>
      </c>
      <c r="H209" s="4" t="s">
        <v>63</v>
      </c>
      <c r="I209" s="4">
        <v>25</v>
      </c>
      <c r="J209" s="5">
        <v>12000</v>
      </c>
      <c r="K209" s="6">
        <v>1522.5</v>
      </c>
      <c r="L209" s="5">
        <f t="shared" si="16"/>
        <v>13522.5</v>
      </c>
      <c r="M209" s="5">
        <v>364.8</v>
      </c>
      <c r="N209" s="5">
        <v>1988.92</v>
      </c>
      <c r="O209" s="5">
        <v>0</v>
      </c>
      <c r="P209" s="5">
        <v>380</v>
      </c>
      <c r="Q209" s="5">
        <f t="shared" si="17"/>
        <v>2368.92</v>
      </c>
      <c r="R209" s="5">
        <f t="shared" si="18"/>
        <v>2733.7200000000003</v>
      </c>
      <c r="S209" s="5">
        <f t="shared" si="19"/>
        <v>9266.2799999999988</v>
      </c>
      <c r="T209" s="18" t="s">
        <v>39</v>
      </c>
      <c r="U209" s="24">
        <v>44621</v>
      </c>
      <c r="V209" s="24">
        <v>44805</v>
      </c>
    </row>
    <row r="210" spans="1:22" s="33" customFormat="1" ht="15" customHeight="1">
      <c r="A210" s="4" t="s">
        <v>18</v>
      </c>
      <c r="B210" s="4" t="s">
        <v>190</v>
      </c>
      <c r="C210" s="4" t="s">
        <v>191</v>
      </c>
      <c r="D210" s="4" t="s">
        <v>192</v>
      </c>
      <c r="E210" s="4" t="s">
        <v>74</v>
      </c>
      <c r="F210" s="4">
        <v>78</v>
      </c>
      <c r="G210" s="4" t="s">
        <v>23</v>
      </c>
      <c r="H210" s="4" t="s">
        <v>63</v>
      </c>
      <c r="I210" s="4">
        <v>25</v>
      </c>
      <c r="J210" s="5">
        <v>10000</v>
      </c>
      <c r="K210" s="6">
        <v>0</v>
      </c>
      <c r="L210" s="5">
        <f t="shared" si="16"/>
        <v>10000</v>
      </c>
      <c r="M210" s="5">
        <v>304</v>
      </c>
      <c r="N210" s="5">
        <v>0</v>
      </c>
      <c r="O210" s="5">
        <v>0</v>
      </c>
      <c r="P210" s="5">
        <v>0</v>
      </c>
      <c r="Q210" s="5">
        <f t="shared" si="17"/>
        <v>0</v>
      </c>
      <c r="R210" s="5">
        <f t="shared" si="18"/>
        <v>304</v>
      </c>
      <c r="S210" s="5">
        <f t="shared" si="19"/>
        <v>9696</v>
      </c>
      <c r="T210" s="18" t="s">
        <v>39</v>
      </c>
      <c r="U210" s="24">
        <v>44608</v>
      </c>
      <c r="V210" s="24">
        <v>44789</v>
      </c>
    </row>
    <row r="211" spans="1:22" s="33" customFormat="1" ht="15" customHeight="1">
      <c r="A211" s="4" t="s">
        <v>18</v>
      </c>
      <c r="B211" s="4" t="s">
        <v>144</v>
      </c>
      <c r="C211" s="4" t="s">
        <v>145</v>
      </c>
      <c r="D211" s="4" t="s">
        <v>146</v>
      </c>
      <c r="E211" s="4" t="s">
        <v>43</v>
      </c>
      <c r="F211" s="4">
        <v>79</v>
      </c>
      <c r="G211" s="4" t="s">
        <v>23</v>
      </c>
      <c r="H211" s="4" t="s">
        <v>63</v>
      </c>
      <c r="I211" s="4">
        <v>25</v>
      </c>
      <c r="J211" s="5">
        <v>11000</v>
      </c>
      <c r="K211" s="6">
        <v>0</v>
      </c>
      <c r="L211" s="5">
        <f t="shared" si="16"/>
        <v>11000</v>
      </c>
      <c r="M211" s="5">
        <v>334.4</v>
      </c>
      <c r="N211" s="5">
        <v>0</v>
      </c>
      <c r="O211" s="5">
        <v>0</v>
      </c>
      <c r="P211" s="5">
        <v>0</v>
      </c>
      <c r="Q211" s="5">
        <f t="shared" si="17"/>
        <v>0</v>
      </c>
      <c r="R211" s="5">
        <f t="shared" si="18"/>
        <v>334.4</v>
      </c>
      <c r="S211" s="5">
        <f t="shared" si="19"/>
        <v>10665.6</v>
      </c>
      <c r="T211" s="18" t="s">
        <v>39</v>
      </c>
      <c r="U211" s="24">
        <v>44608</v>
      </c>
      <c r="V211" s="24">
        <v>44789</v>
      </c>
    </row>
    <row r="212" spans="1:22" s="33" customFormat="1" ht="15" customHeight="1">
      <c r="A212" s="4" t="s">
        <v>18</v>
      </c>
      <c r="B212" s="4" t="s">
        <v>60</v>
      </c>
      <c r="C212" s="4" t="s">
        <v>61</v>
      </c>
      <c r="D212" s="4" t="s">
        <v>62</v>
      </c>
      <c r="E212" s="4" t="s">
        <v>43</v>
      </c>
      <c r="F212" s="4">
        <v>79</v>
      </c>
      <c r="G212" s="4" t="s">
        <v>23</v>
      </c>
      <c r="H212" s="4" t="s">
        <v>63</v>
      </c>
      <c r="I212" s="4">
        <v>25</v>
      </c>
      <c r="J212" s="5">
        <v>11000</v>
      </c>
      <c r="K212" s="6">
        <v>0</v>
      </c>
      <c r="L212" s="5">
        <f t="shared" si="16"/>
        <v>11000</v>
      </c>
      <c r="M212" s="5">
        <v>334.4</v>
      </c>
      <c r="N212" s="5">
        <v>0</v>
      </c>
      <c r="O212" s="5">
        <v>0</v>
      </c>
      <c r="P212" s="5">
        <v>0</v>
      </c>
      <c r="Q212" s="5">
        <f t="shared" si="17"/>
        <v>0</v>
      </c>
      <c r="R212" s="5">
        <f t="shared" si="18"/>
        <v>334.4</v>
      </c>
      <c r="S212" s="5">
        <f t="shared" si="19"/>
        <v>10665.6</v>
      </c>
      <c r="T212" s="18" t="s">
        <v>39</v>
      </c>
      <c r="U212" s="24">
        <v>44608</v>
      </c>
      <c r="V212" s="24">
        <v>44789</v>
      </c>
    </row>
    <row r="213" spans="1:22" s="33" customFormat="1" ht="15" customHeight="1">
      <c r="A213" s="4" t="s">
        <v>18</v>
      </c>
      <c r="B213" s="4" t="s">
        <v>86</v>
      </c>
      <c r="C213" s="4" t="s">
        <v>87</v>
      </c>
      <c r="D213" s="4" t="s">
        <v>88</v>
      </c>
      <c r="E213" s="7" t="s">
        <v>29</v>
      </c>
      <c r="F213" s="7">
        <v>95</v>
      </c>
      <c r="G213" s="4" t="s">
        <v>23</v>
      </c>
      <c r="H213" s="4" t="s">
        <v>63</v>
      </c>
      <c r="I213" s="4">
        <v>25</v>
      </c>
      <c r="J213" s="5">
        <v>15000</v>
      </c>
      <c r="K213" s="6">
        <v>1522.5</v>
      </c>
      <c r="L213" s="5">
        <f t="shared" si="16"/>
        <v>16522.5</v>
      </c>
      <c r="M213" s="5">
        <v>456</v>
      </c>
      <c r="N213" s="5">
        <v>0</v>
      </c>
      <c r="O213" s="5">
        <v>0</v>
      </c>
      <c r="P213" s="5">
        <v>0</v>
      </c>
      <c r="Q213" s="5">
        <f t="shared" si="17"/>
        <v>0</v>
      </c>
      <c r="R213" s="5">
        <f t="shared" si="18"/>
        <v>456</v>
      </c>
      <c r="S213" s="5">
        <f t="shared" si="19"/>
        <v>14544</v>
      </c>
      <c r="T213" s="18" t="s">
        <v>25</v>
      </c>
      <c r="U213" s="24">
        <v>44744</v>
      </c>
      <c r="V213" s="24">
        <v>44928</v>
      </c>
    </row>
    <row r="214" spans="1:22" s="33" customFormat="1" ht="15" customHeight="1">
      <c r="A214" s="4" t="s">
        <v>18</v>
      </c>
      <c r="B214" s="4" t="s">
        <v>45</v>
      </c>
      <c r="C214" s="4" t="s">
        <v>46</v>
      </c>
      <c r="D214" s="4" t="s">
        <v>47</v>
      </c>
      <c r="E214" s="4" t="s">
        <v>48</v>
      </c>
      <c r="F214" s="4">
        <v>10</v>
      </c>
      <c r="G214" s="4" t="s">
        <v>23</v>
      </c>
      <c r="H214" s="4" t="s">
        <v>49</v>
      </c>
      <c r="I214" s="4">
        <v>26</v>
      </c>
      <c r="J214" s="5">
        <v>10000</v>
      </c>
      <c r="K214" s="6">
        <v>0</v>
      </c>
      <c r="L214" s="5">
        <f t="shared" si="16"/>
        <v>10000</v>
      </c>
      <c r="M214" s="5">
        <v>304</v>
      </c>
      <c r="N214" s="5">
        <v>3977.84</v>
      </c>
      <c r="O214" s="5">
        <v>0</v>
      </c>
      <c r="P214" s="5">
        <v>0</v>
      </c>
      <c r="Q214" s="5">
        <f t="shared" si="17"/>
        <v>3977.84</v>
      </c>
      <c r="R214" s="5">
        <f t="shared" si="18"/>
        <v>4281.84</v>
      </c>
      <c r="S214" s="5">
        <f t="shared" si="19"/>
        <v>5718.16</v>
      </c>
      <c r="T214" s="18" t="s">
        <v>39</v>
      </c>
      <c r="U214" s="24">
        <v>44708</v>
      </c>
      <c r="V214" s="24">
        <v>44892</v>
      </c>
    </row>
    <row r="215" spans="1:22" ht="15" customHeight="1">
      <c r="A215" s="4" t="s">
        <v>18</v>
      </c>
      <c r="B215" s="4" t="s">
        <v>136</v>
      </c>
      <c r="C215" s="4" t="s">
        <v>137</v>
      </c>
      <c r="D215" s="4" t="s">
        <v>138</v>
      </c>
      <c r="E215" s="4" t="s">
        <v>139</v>
      </c>
      <c r="F215" s="4">
        <v>69</v>
      </c>
      <c r="G215" s="4" t="s">
        <v>23</v>
      </c>
      <c r="H215" s="4" t="s">
        <v>49</v>
      </c>
      <c r="I215" s="4">
        <v>26</v>
      </c>
      <c r="J215" s="5">
        <v>13000</v>
      </c>
      <c r="K215" s="6">
        <v>1522.5</v>
      </c>
      <c r="L215" s="5">
        <f t="shared" si="16"/>
        <v>14522.5</v>
      </c>
      <c r="M215" s="5">
        <v>395.2</v>
      </c>
      <c r="N215" s="5">
        <v>0</v>
      </c>
      <c r="O215" s="5">
        <v>0</v>
      </c>
      <c r="P215" s="5">
        <v>1140</v>
      </c>
      <c r="Q215" s="5">
        <f t="shared" si="17"/>
        <v>1140</v>
      </c>
      <c r="R215" s="5">
        <f t="shared" si="18"/>
        <v>1535.2</v>
      </c>
      <c r="S215" s="5">
        <f t="shared" si="19"/>
        <v>11464.8</v>
      </c>
      <c r="T215" s="18" t="s">
        <v>39</v>
      </c>
      <c r="U215" s="24">
        <v>44650</v>
      </c>
      <c r="V215" s="24">
        <v>44834</v>
      </c>
    </row>
    <row r="216" spans="1:22" s="33" customFormat="1" ht="15" customHeight="1">
      <c r="A216" s="4" t="s">
        <v>18</v>
      </c>
      <c r="B216" s="4" t="s">
        <v>578</v>
      </c>
      <c r="C216" s="4" t="s">
        <v>579</v>
      </c>
      <c r="D216" s="4" t="s">
        <v>580</v>
      </c>
      <c r="E216" s="4" t="s">
        <v>43</v>
      </c>
      <c r="F216" s="4">
        <v>79</v>
      </c>
      <c r="G216" s="4" t="s">
        <v>23</v>
      </c>
      <c r="H216" s="4" t="s">
        <v>49</v>
      </c>
      <c r="I216" s="4">
        <v>26</v>
      </c>
      <c r="J216" s="5">
        <v>10000</v>
      </c>
      <c r="K216" s="6">
        <v>0</v>
      </c>
      <c r="L216" s="5">
        <f t="shared" si="16"/>
        <v>10000</v>
      </c>
      <c r="M216" s="5">
        <v>304</v>
      </c>
      <c r="N216" s="5">
        <v>0</v>
      </c>
      <c r="O216" s="5">
        <v>0</v>
      </c>
      <c r="P216" s="5">
        <v>0</v>
      </c>
      <c r="Q216" s="5">
        <f t="shared" si="17"/>
        <v>0</v>
      </c>
      <c r="R216" s="5">
        <f t="shared" si="18"/>
        <v>304</v>
      </c>
      <c r="S216" s="5">
        <f t="shared" si="19"/>
        <v>9696</v>
      </c>
      <c r="T216" s="18" t="s">
        <v>39</v>
      </c>
      <c r="U216" s="24">
        <v>44772</v>
      </c>
      <c r="V216" s="24">
        <v>44956</v>
      </c>
    </row>
    <row r="217" spans="1:22" s="33" customFormat="1" ht="15" customHeight="1">
      <c r="A217" s="4" t="s">
        <v>18</v>
      </c>
      <c r="B217" s="4" t="s">
        <v>110</v>
      </c>
      <c r="C217" s="4" t="s">
        <v>111</v>
      </c>
      <c r="D217" s="4" t="s">
        <v>112</v>
      </c>
      <c r="E217" s="4" t="s">
        <v>43</v>
      </c>
      <c r="F217" s="4">
        <v>79</v>
      </c>
      <c r="G217" s="4" t="s">
        <v>23</v>
      </c>
      <c r="H217" s="4" t="s">
        <v>49</v>
      </c>
      <c r="I217" s="4">
        <v>26</v>
      </c>
      <c r="J217" s="5">
        <v>10000</v>
      </c>
      <c r="K217" s="6">
        <v>0</v>
      </c>
      <c r="L217" s="5">
        <f t="shared" si="16"/>
        <v>10000</v>
      </c>
      <c r="M217" s="5">
        <v>304</v>
      </c>
      <c r="N217" s="5">
        <v>0</v>
      </c>
      <c r="O217" s="5">
        <v>0</v>
      </c>
      <c r="P217" s="5">
        <v>0</v>
      </c>
      <c r="Q217" s="5">
        <f t="shared" si="17"/>
        <v>0</v>
      </c>
      <c r="R217" s="5">
        <f t="shared" si="18"/>
        <v>304</v>
      </c>
      <c r="S217" s="5">
        <f t="shared" si="19"/>
        <v>9696</v>
      </c>
      <c r="T217" s="18" t="s">
        <v>39</v>
      </c>
      <c r="U217" s="24">
        <v>44635</v>
      </c>
      <c r="V217" s="24">
        <v>44819</v>
      </c>
    </row>
    <row r="218" spans="1:22" s="33" customFormat="1" ht="15" customHeight="1">
      <c r="A218" s="4" t="s">
        <v>18</v>
      </c>
      <c r="B218" s="4" t="s">
        <v>99</v>
      </c>
      <c r="C218" s="4" t="s">
        <v>100</v>
      </c>
      <c r="D218" s="4" t="s">
        <v>101</v>
      </c>
      <c r="E218" s="4" t="s">
        <v>43</v>
      </c>
      <c r="F218" s="4">
        <v>79</v>
      </c>
      <c r="G218" s="4" t="s">
        <v>23</v>
      </c>
      <c r="H218" s="4" t="s">
        <v>49</v>
      </c>
      <c r="I218" s="4">
        <v>26</v>
      </c>
      <c r="J218" s="5">
        <v>10000</v>
      </c>
      <c r="K218" s="6">
        <v>0</v>
      </c>
      <c r="L218" s="5">
        <f t="shared" si="16"/>
        <v>10000</v>
      </c>
      <c r="M218" s="5">
        <v>304</v>
      </c>
      <c r="N218" s="5">
        <v>0</v>
      </c>
      <c r="O218" s="5">
        <v>0</v>
      </c>
      <c r="P218" s="5">
        <v>0</v>
      </c>
      <c r="Q218" s="5">
        <f t="shared" si="17"/>
        <v>0</v>
      </c>
      <c r="R218" s="5">
        <f t="shared" si="18"/>
        <v>304</v>
      </c>
      <c r="S218" s="5">
        <f t="shared" si="19"/>
        <v>9696</v>
      </c>
      <c r="T218" s="18" t="s">
        <v>39</v>
      </c>
      <c r="U218" s="24">
        <v>44595</v>
      </c>
      <c r="V218" s="24">
        <v>44776</v>
      </c>
    </row>
    <row r="219" spans="1:22" s="33" customFormat="1" ht="15" customHeight="1">
      <c r="A219" s="4" t="s">
        <v>18</v>
      </c>
      <c r="B219" s="4" t="s">
        <v>140</v>
      </c>
      <c r="C219" s="4" t="s">
        <v>262</v>
      </c>
      <c r="D219" s="4" t="s">
        <v>263</v>
      </c>
      <c r="E219" s="4" t="s">
        <v>43</v>
      </c>
      <c r="F219" s="4">
        <v>79</v>
      </c>
      <c r="G219" s="4" t="s">
        <v>23</v>
      </c>
      <c r="H219" s="4" t="s">
        <v>49</v>
      </c>
      <c r="I219" s="4">
        <v>26</v>
      </c>
      <c r="J219" s="5">
        <v>12000</v>
      </c>
      <c r="K219" s="6">
        <v>0</v>
      </c>
      <c r="L219" s="5">
        <f t="shared" si="16"/>
        <v>12000</v>
      </c>
      <c r="M219" s="5">
        <v>364.8</v>
      </c>
      <c r="N219" s="5">
        <v>0</v>
      </c>
      <c r="O219" s="5">
        <v>0</v>
      </c>
      <c r="P219" s="5">
        <v>0</v>
      </c>
      <c r="Q219" s="5">
        <f t="shared" si="17"/>
        <v>0</v>
      </c>
      <c r="R219" s="5">
        <f t="shared" si="18"/>
        <v>364.8</v>
      </c>
      <c r="S219" s="5">
        <f t="shared" si="19"/>
        <v>11635.2</v>
      </c>
      <c r="T219" s="18" t="s">
        <v>25</v>
      </c>
      <c r="U219" s="24">
        <v>44654</v>
      </c>
      <c r="V219" s="24">
        <v>44837</v>
      </c>
    </row>
    <row r="220" spans="1:22" s="33" customFormat="1" ht="15" customHeight="1">
      <c r="A220" s="4" t="s">
        <v>18</v>
      </c>
      <c r="B220" s="4" t="s">
        <v>107</v>
      </c>
      <c r="C220" s="4" t="s">
        <v>108</v>
      </c>
      <c r="D220" s="4" t="s">
        <v>109</v>
      </c>
      <c r="E220" s="4" t="s">
        <v>43</v>
      </c>
      <c r="F220" s="4">
        <v>79</v>
      </c>
      <c r="G220" s="4" t="s">
        <v>23</v>
      </c>
      <c r="H220" s="4" t="s">
        <v>49</v>
      </c>
      <c r="I220" s="4">
        <v>26</v>
      </c>
      <c r="J220" s="5">
        <v>10000</v>
      </c>
      <c r="K220" s="6">
        <v>0</v>
      </c>
      <c r="L220" s="5">
        <f t="shared" si="16"/>
        <v>10000</v>
      </c>
      <c r="M220" s="5">
        <v>304</v>
      </c>
      <c r="N220" s="5">
        <v>0</v>
      </c>
      <c r="O220" s="5">
        <v>1350.12</v>
      </c>
      <c r="P220" s="5">
        <v>0</v>
      </c>
      <c r="Q220" s="5">
        <f t="shared" si="17"/>
        <v>1350.12</v>
      </c>
      <c r="R220" s="5">
        <f t="shared" si="18"/>
        <v>1654.12</v>
      </c>
      <c r="S220" s="5">
        <f t="shared" si="19"/>
        <v>8345.880000000001</v>
      </c>
      <c r="T220" s="18" t="s">
        <v>25</v>
      </c>
      <c r="U220" s="24">
        <v>44635</v>
      </c>
      <c r="V220" s="24">
        <v>44819</v>
      </c>
    </row>
    <row r="221" spans="1:22" s="33" customFormat="1" ht="15" customHeight="1">
      <c r="A221" s="4" t="s">
        <v>18</v>
      </c>
      <c r="B221" s="4" t="s">
        <v>93</v>
      </c>
      <c r="C221" s="4" t="s">
        <v>94</v>
      </c>
      <c r="D221" s="4" t="s">
        <v>95</v>
      </c>
      <c r="E221" s="4" t="s">
        <v>43</v>
      </c>
      <c r="F221" s="4">
        <v>79</v>
      </c>
      <c r="G221" s="4" t="s">
        <v>23</v>
      </c>
      <c r="H221" s="4" t="s">
        <v>49</v>
      </c>
      <c r="I221" s="4">
        <v>26</v>
      </c>
      <c r="J221" s="5">
        <v>10000</v>
      </c>
      <c r="K221" s="6">
        <v>0</v>
      </c>
      <c r="L221" s="5">
        <f t="shared" si="16"/>
        <v>10000</v>
      </c>
      <c r="M221" s="5">
        <v>304</v>
      </c>
      <c r="N221" s="5">
        <v>0</v>
      </c>
      <c r="O221" s="5">
        <v>0</v>
      </c>
      <c r="P221" s="5">
        <v>0</v>
      </c>
      <c r="Q221" s="5">
        <f t="shared" si="17"/>
        <v>0</v>
      </c>
      <c r="R221" s="5">
        <f t="shared" si="18"/>
        <v>304</v>
      </c>
      <c r="S221" s="5">
        <f t="shared" si="19"/>
        <v>9696</v>
      </c>
      <c r="T221" s="18" t="s">
        <v>39</v>
      </c>
      <c r="U221" s="24">
        <v>44650</v>
      </c>
      <c r="V221" s="24">
        <v>44834</v>
      </c>
    </row>
    <row r="222" spans="1:22" s="33" customFormat="1" ht="15" customHeight="1">
      <c r="A222" s="4" t="s">
        <v>18</v>
      </c>
      <c r="B222" s="4" t="s">
        <v>168</v>
      </c>
      <c r="C222" s="4" t="s">
        <v>169</v>
      </c>
      <c r="D222" s="4" t="s">
        <v>170</v>
      </c>
      <c r="E222" s="4" t="s">
        <v>43</v>
      </c>
      <c r="F222" s="4">
        <v>79</v>
      </c>
      <c r="G222" s="4" t="s">
        <v>23</v>
      </c>
      <c r="H222" s="4" t="s">
        <v>49</v>
      </c>
      <c r="I222" s="4">
        <v>26</v>
      </c>
      <c r="J222" s="5">
        <v>10000</v>
      </c>
      <c r="K222" s="6">
        <v>0</v>
      </c>
      <c r="L222" s="5">
        <f t="shared" si="16"/>
        <v>10000</v>
      </c>
      <c r="M222" s="5">
        <v>304</v>
      </c>
      <c r="N222" s="5">
        <v>0</v>
      </c>
      <c r="O222" s="5">
        <v>0</v>
      </c>
      <c r="P222" s="5">
        <v>0</v>
      </c>
      <c r="Q222" s="5">
        <f t="shared" si="17"/>
        <v>0</v>
      </c>
      <c r="R222" s="5">
        <f t="shared" si="18"/>
        <v>304</v>
      </c>
      <c r="S222" s="5">
        <f t="shared" si="19"/>
        <v>9696</v>
      </c>
      <c r="T222" s="18" t="s">
        <v>39</v>
      </c>
      <c r="U222" s="24">
        <v>44638</v>
      </c>
      <c r="V222" s="24">
        <v>44822</v>
      </c>
    </row>
    <row r="223" spans="1:22" s="33" customFormat="1" ht="15" customHeight="1">
      <c r="A223" s="4" t="s">
        <v>18</v>
      </c>
      <c r="B223" s="4" t="s">
        <v>150</v>
      </c>
      <c r="C223" s="4" t="s">
        <v>151</v>
      </c>
      <c r="D223" s="4" t="s">
        <v>152</v>
      </c>
      <c r="E223" s="4" t="s">
        <v>43</v>
      </c>
      <c r="F223" s="4">
        <v>79</v>
      </c>
      <c r="G223" s="4" t="s">
        <v>23</v>
      </c>
      <c r="H223" s="4" t="s">
        <v>49</v>
      </c>
      <c r="I223" s="4">
        <v>26</v>
      </c>
      <c r="J223" s="5">
        <v>10000</v>
      </c>
      <c r="K223" s="6">
        <v>1522.5</v>
      </c>
      <c r="L223" s="5">
        <f t="shared" si="16"/>
        <v>11522.5</v>
      </c>
      <c r="M223" s="5">
        <v>304</v>
      </c>
      <c r="N223" s="5">
        <v>0</v>
      </c>
      <c r="O223" s="5">
        <v>1350.12</v>
      </c>
      <c r="P223" s="5">
        <v>0</v>
      </c>
      <c r="Q223" s="5">
        <f t="shared" si="17"/>
        <v>1350.12</v>
      </c>
      <c r="R223" s="5">
        <f t="shared" si="18"/>
        <v>1654.12</v>
      </c>
      <c r="S223" s="5">
        <f t="shared" si="19"/>
        <v>8345.880000000001</v>
      </c>
      <c r="T223" s="18" t="s">
        <v>39</v>
      </c>
      <c r="U223" s="24">
        <v>44604</v>
      </c>
      <c r="V223" s="24">
        <v>44785</v>
      </c>
    </row>
    <row r="224" spans="1:22" s="33" customFormat="1" ht="15" customHeight="1">
      <c r="A224" s="4" t="s">
        <v>18</v>
      </c>
      <c r="B224" s="4" t="s">
        <v>147</v>
      </c>
      <c r="C224" s="4" t="s">
        <v>148</v>
      </c>
      <c r="D224" s="4" t="s">
        <v>149</v>
      </c>
      <c r="E224" s="4" t="s">
        <v>43</v>
      </c>
      <c r="F224" s="4">
        <v>79</v>
      </c>
      <c r="G224" s="4" t="s">
        <v>23</v>
      </c>
      <c r="H224" s="4" t="s">
        <v>49</v>
      </c>
      <c r="I224" s="4">
        <v>26</v>
      </c>
      <c r="J224" s="5">
        <v>10000</v>
      </c>
      <c r="K224" s="6">
        <v>0</v>
      </c>
      <c r="L224" s="5">
        <f t="shared" si="16"/>
        <v>10000</v>
      </c>
      <c r="M224" s="5">
        <v>304</v>
      </c>
      <c r="N224" s="5">
        <v>0</v>
      </c>
      <c r="O224" s="5">
        <v>0</v>
      </c>
      <c r="P224" s="5">
        <v>0</v>
      </c>
      <c r="Q224" s="5">
        <f t="shared" si="17"/>
        <v>0</v>
      </c>
      <c r="R224" s="5">
        <f t="shared" si="18"/>
        <v>304</v>
      </c>
      <c r="S224" s="5">
        <f t="shared" si="19"/>
        <v>9696</v>
      </c>
      <c r="T224" s="18" t="s">
        <v>39</v>
      </c>
      <c r="U224" s="24">
        <v>44630</v>
      </c>
      <c r="V224" s="24">
        <v>44814</v>
      </c>
    </row>
    <row r="225" spans="1:22" s="33" customFormat="1" ht="15" customHeight="1">
      <c r="A225" s="4" t="s">
        <v>18</v>
      </c>
      <c r="B225" s="4" t="s">
        <v>446</v>
      </c>
      <c r="C225" s="4" t="s">
        <v>447</v>
      </c>
      <c r="D225" s="4" t="s">
        <v>448</v>
      </c>
      <c r="E225" s="4" t="s">
        <v>449</v>
      </c>
      <c r="F225" s="4">
        <v>13</v>
      </c>
      <c r="G225" s="4" t="s">
        <v>23</v>
      </c>
      <c r="H225" s="4" t="s">
        <v>247</v>
      </c>
      <c r="I225" s="4">
        <v>27</v>
      </c>
      <c r="J225" s="5">
        <v>15000</v>
      </c>
      <c r="K225" s="6">
        <v>0</v>
      </c>
      <c r="L225" s="5">
        <f t="shared" si="16"/>
        <v>15000</v>
      </c>
      <c r="M225" s="11">
        <v>456</v>
      </c>
      <c r="N225" s="5">
        <v>0</v>
      </c>
      <c r="O225" s="5">
        <v>0</v>
      </c>
      <c r="P225" s="5">
        <v>0</v>
      </c>
      <c r="Q225" s="5">
        <f t="shared" si="17"/>
        <v>0</v>
      </c>
      <c r="R225" s="5">
        <f t="shared" si="18"/>
        <v>456</v>
      </c>
      <c r="S225" s="5">
        <f t="shared" si="19"/>
        <v>14544</v>
      </c>
      <c r="T225" s="18" t="s">
        <v>39</v>
      </c>
      <c r="U225" s="24">
        <v>44633</v>
      </c>
      <c r="V225" s="24">
        <v>44817</v>
      </c>
    </row>
    <row r="226" spans="1:22" s="33" customFormat="1" ht="15" customHeight="1">
      <c r="A226" s="4" t="s">
        <v>18</v>
      </c>
      <c r="B226" s="10" t="s">
        <v>728</v>
      </c>
      <c r="C226" s="10" t="s">
        <v>810</v>
      </c>
      <c r="D226" s="10" t="s">
        <v>811</v>
      </c>
      <c r="E226" s="10" t="s">
        <v>379</v>
      </c>
      <c r="F226" s="9">
        <v>34</v>
      </c>
      <c r="G226" s="10" t="s">
        <v>23</v>
      </c>
      <c r="H226" s="4" t="s">
        <v>247</v>
      </c>
      <c r="I226" s="4">
        <v>27</v>
      </c>
      <c r="J226" s="11">
        <v>15000</v>
      </c>
      <c r="K226" s="12">
        <v>0</v>
      </c>
      <c r="L226" s="5">
        <f t="shared" si="16"/>
        <v>15000</v>
      </c>
      <c r="M226" s="11">
        <v>456</v>
      </c>
      <c r="N226" s="11">
        <v>0</v>
      </c>
      <c r="O226" s="11">
        <v>0</v>
      </c>
      <c r="P226" s="11">
        <v>0</v>
      </c>
      <c r="Q226" s="5">
        <f t="shared" si="17"/>
        <v>0</v>
      </c>
      <c r="R226" s="5">
        <f t="shared" si="18"/>
        <v>456</v>
      </c>
      <c r="S226" s="5">
        <f t="shared" si="19"/>
        <v>14544</v>
      </c>
      <c r="T226" s="18" t="s">
        <v>25</v>
      </c>
      <c r="U226" s="24">
        <v>44600</v>
      </c>
      <c r="V226" s="24">
        <v>44781</v>
      </c>
    </row>
    <row r="227" spans="1:22" s="33" customFormat="1" ht="15" customHeight="1">
      <c r="A227" s="4" t="s">
        <v>18</v>
      </c>
      <c r="B227" s="4" t="s">
        <v>244</v>
      </c>
      <c r="C227" s="4" t="s">
        <v>245</v>
      </c>
      <c r="D227" s="4" t="s">
        <v>246</v>
      </c>
      <c r="E227" s="7" t="s">
        <v>29</v>
      </c>
      <c r="F227" s="7">
        <v>95</v>
      </c>
      <c r="G227" s="4" t="s">
        <v>23</v>
      </c>
      <c r="H227" s="4" t="s">
        <v>247</v>
      </c>
      <c r="I227" s="4">
        <v>27</v>
      </c>
      <c r="J227" s="5">
        <v>10000</v>
      </c>
      <c r="K227" s="6">
        <v>0</v>
      </c>
      <c r="L227" s="5">
        <f t="shared" si="16"/>
        <v>10000</v>
      </c>
      <c r="M227" s="5">
        <v>304</v>
      </c>
      <c r="N227" s="5">
        <v>0</v>
      </c>
      <c r="O227" s="5">
        <v>0</v>
      </c>
      <c r="P227" s="5">
        <v>0</v>
      </c>
      <c r="Q227" s="5">
        <f t="shared" si="17"/>
        <v>0</v>
      </c>
      <c r="R227" s="5">
        <f t="shared" si="18"/>
        <v>304</v>
      </c>
      <c r="S227" s="5">
        <f t="shared" si="19"/>
        <v>9696</v>
      </c>
      <c r="T227" s="18" t="s">
        <v>39</v>
      </c>
      <c r="U227" s="24">
        <v>44680</v>
      </c>
      <c r="V227" s="24">
        <v>44863</v>
      </c>
    </row>
    <row r="228" spans="1:22" s="33" customFormat="1" ht="15" customHeight="1">
      <c r="A228" s="4" t="s">
        <v>18</v>
      </c>
      <c r="B228" s="10" t="s">
        <v>792</v>
      </c>
      <c r="C228" s="10" t="s">
        <v>793</v>
      </c>
      <c r="D228" s="10" t="s">
        <v>794</v>
      </c>
      <c r="E228" s="10" t="s">
        <v>29</v>
      </c>
      <c r="F228" s="7">
        <v>95</v>
      </c>
      <c r="G228" s="10" t="s">
        <v>23</v>
      </c>
      <c r="H228" s="4" t="s">
        <v>247</v>
      </c>
      <c r="I228" s="4">
        <v>27</v>
      </c>
      <c r="J228" s="11">
        <v>15000</v>
      </c>
      <c r="K228" s="12">
        <v>0</v>
      </c>
      <c r="L228" s="5">
        <f t="shared" si="16"/>
        <v>15000</v>
      </c>
      <c r="M228" s="11">
        <v>456</v>
      </c>
      <c r="N228" s="11">
        <v>0</v>
      </c>
      <c r="O228" s="11">
        <v>0</v>
      </c>
      <c r="P228" s="11">
        <v>0</v>
      </c>
      <c r="Q228" s="5">
        <f t="shared" si="17"/>
        <v>0</v>
      </c>
      <c r="R228" s="5">
        <f t="shared" si="18"/>
        <v>456</v>
      </c>
      <c r="S228" s="5">
        <f t="shared" ref="S228:S259" si="20">J228-R228</f>
        <v>14544</v>
      </c>
      <c r="T228" s="18" t="s">
        <v>39</v>
      </c>
      <c r="U228" s="24">
        <v>44596</v>
      </c>
      <c r="V228" s="24">
        <v>44777</v>
      </c>
    </row>
    <row r="229" spans="1:22" s="33" customFormat="1" ht="15" customHeight="1">
      <c r="A229" s="4" t="s">
        <v>18</v>
      </c>
      <c r="B229" s="4" t="s">
        <v>551</v>
      </c>
      <c r="C229" s="4" t="s">
        <v>842</v>
      </c>
      <c r="D229" s="4" t="s">
        <v>843</v>
      </c>
      <c r="E229" s="4" t="s">
        <v>844</v>
      </c>
      <c r="F229" s="4">
        <v>10</v>
      </c>
      <c r="G229" s="4" t="s">
        <v>845</v>
      </c>
      <c r="H229" s="4" t="s">
        <v>106</v>
      </c>
      <c r="I229" s="4">
        <v>29.5</v>
      </c>
      <c r="J229" s="11">
        <v>25000</v>
      </c>
      <c r="K229" s="6">
        <v>0</v>
      </c>
      <c r="L229" s="5">
        <f t="shared" si="16"/>
        <v>25000</v>
      </c>
      <c r="M229" s="5">
        <v>760</v>
      </c>
      <c r="N229" s="5">
        <v>0</v>
      </c>
      <c r="O229" s="5">
        <v>0</v>
      </c>
      <c r="P229" s="5">
        <v>0</v>
      </c>
      <c r="Q229" s="5">
        <f t="shared" si="17"/>
        <v>0</v>
      </c>
      <c r="R229" s="5">
        <f t="shared" si="18"/>
        <v>760</v>
      </c>
      <c r="S229" s="5">
        <f t="shared" si="20"/>
        <v>24240</v>
      </c>
      <c r="T229" s="18" t="s">
        <v>25</v>
      </c>
      <c r="U229" s="24">
        <v>44767</v>
      </c>
      <c r="V229" s="24">
        <v>44951</v>
      </c>
    </row>
    <row r="230" spans="1:22" s="33" customFormat="1" ht="15" customHeight="1">
      <c r="A230" s="4" t="s">
        <v>18</v>
      </c>
      <c r="B230" s="4" t="s">
        <v>102</v>
      </c>
      <c r="C230" s="4" t="s">
        <v>103</v>
      </c>
      <c r="D230" s="4" t="s">
        <v>104</v>
      </c>
      <c r="E230" s="4" t="s">
        <v>105</v>
      </c>
      <c r="F230" s="4">
        <v>11</v>
      </c>
      <c r="G230" s="4" t="s">
        <v>23</v>
      </c>
      <c r="H230" s="4" t="s">
        <v>106</v>
      </c>
      <c r="I230" s="4">
        <v>29.5</v>
      </c>
      <c r="J230" s="5">
        <v>15000</v>
      </c>
      <c r="K230" s="6">
        <v>1522.5</v>
      </c>
      <c r="L230" s="5">
        <f t="shared" si="16"/>
        <v>16522.5</v>
      </c>
      <c r="M230" s="5">
        <v>456</v>
      </c>
      <c r="N230" s="5">
        <v>0</v>
      </c>
      <c r="O230" s="5">
        <v>0</v>
      </c>
      <c r="P230" s="5">
        <v>0</v>
      </c>
      <c r="Q230" s="5">
        <f t="shared" si="17"/>
        <v>0</v>
      </c>
      <c r="R230" s="5">
        <f t="shared" si="18"/>
        <v>456</v>
      </c>
      <c r="S230" s="5">
        <f t="shared" si="20"/>
        <v>14544</v>
      </c>
      <c r="T230" s="18" t="s">
        <v>39</v>
      </c>
      <c r="U230" s="24">
        <v>44621</v>
      </c>
      <c r="V230" s="24">
        <v>44805</v>
      </c>
    </row>
    <row r="231" spans="1:22" s="33" customFormat="1" ht="15" customHeight="1">
      <c r="A231" s="4" t="s">
        <v>18</v>
      </c>
      <c r="B231" s="4" t="s">
        <v>113</v>
      </c>
      <c r="C231" s="4" t="s">
        <v>114</v>
      </c>
      <c r="D231" s="4" t="s">
        <v>115</v>
      </c>
      <c r="E231" s="4" t="s">
        <v>116</v>
      </c>
      <c r="F231" s="4">
        <v>13</v>
      </c>
      <c r="G231" s="4" t="s">
        <v>23</v>
      </c>
      <c r="H231" s="4" t="s">
        <v>106</v>
      </c>
      <c r="I231" s="4">
        <v>29.5</v>
      </c>
      <c r="J231" s="5">
        <v>10000</v>
      </c>
      <c r="K231" s="6">
        <v>1522.5</v>
      </c>
      <c r="L231" s="5">
        <f t="shared" si="16"/>
        <v>11522.5</v>
      </c>
      <c r="M231" s="5">
        <v>304</v>
      </c>
      <c r="N231" s="5">
        <v>0</v>
      </c>
      <c r="O231" s="5">
        <v>0</v>
      </c>
      <c r="P231" s="5">
        <v>0</v>
      </c>
      <c r="Q231" s="5">
        <f t="shared" si="17"/>
        <v>0</v>
      </c>
      <c r="R231" s="5">
        <f t="shared" si="18"/>
        <v>304</v>
      </c>
      <c r="S231" s="5">
        <f t="shared" si="20"/>
        <v>9696</v>
      </c>
      <c r="T231" s="18" t="s">
        <v>39</v>
      </c>
      <c r="U231" s="24">
        <v>44621</v>
      </c>
      <c r="V231" s="24">
        <v>44805</v>
      </c>
    </row>
    <row r="232" spans="1:22" s="33" customFormat="1" ht="15" customHeight="1">
      <c r="A232" s="4" t="s">
        <v>18</v>
      </c>
      <c r="B232" s="4" t="s">
        <v>295</v>
      </c>
      <c r="C232" s="4" t="s">
        <v>296</v>
      </c>
      <c r="D232" s="4" t="s">
        <v>297</v>
      </c>
      <c r="E232" s="4" t="s">
        <v>298</v>
      </c>
      <c r="F232" s="4">
        <v>13</v>
      </c>
      <c r="G232" s="4" t="s">
        <v>23</v>
      </c>
      <c r="H232" s="4" t="s">
        <v>106</v>
      </c>
      <c r="I232" s="4">
        <v>29.5</v>
      </c>
      <c r="J232" s="5">
        <v>16000</v>
      </c>
      <c r="K232" s="6">
        <v>1522.5</v>
      </c>
      <c r="L232" s="5">
        <f t="shared" si="16"/>
        <v>17522.5</v>
      </c>
      <c r="M232" s="5">
        <v>486.4</v>
      </c>
      <c r="N232" s="5">
        <v>0</v>
      </c>
      <c r="O232" s="5">
        <v>0</v>
      </c>
      <c r="P232" s="5">
        <v>0</v>
      </c>
      <c r="Q232" s="5">
        <f t="shared" si="17"/>
        <v>0</v>
      </c>
      <c r="R232" s="5">
        <f t="shared" si="18"/>
        <v>486.4</v>
      </c>
      <c r="S232" s="5">
        <f t="shared" si="20"/>
        <v>15513.6</v>
      </c>
      <c r="T232" s="18" t="s">
        <v>25</v>
      </c>
      <c r="U232" s="24">
        <v>44607</v>
      </c>
      <c r="V232" s="24">
        <v>44788</v>
      </c>
    </row>
    <row r="233" spans="1:22" s="33" customFormat="1" ht="15" customHeight="1">
      <c r="A233" s="4" t="s">
        <v>18</v>
      </c>
      <c r="B233" s="4" t="s">
        <v>218</v>
      </c>
      <c r="C233" s="4" t="s">
        <v>219</v>
      </c>
      <c r="D233" s="4" t="s">
        <v>220</v>
      </c>
      <c r="E233" s="4" t="s">
        <v>221</v>
      </c>
      <c r="F233" s="4">
        <v>79.5</v>
      </c>
      <c r="G233" s="4" t="s">
        <v>23</v>
      </c>
      <c r="H233" s="4" t="s">
        <v>106</v>
      </c>
      <c r="I233" s="4">
        <v>29.5</v>
      </c>
      <c r="J233" s="5">
        <v>16000</v>
      </c>
      <c r="K233" s="6">
        <v>1522.5</v>
      </c>
      <c r="L233" s="5">
        <f t="shared" si="16"/>
        <v>17522.5</v>
      </c>
      <c r="M233" s="5">
        <v>486.4</v>
      </c>
      <c r="N233" s="5">
        <v>0</v>
      </c>
      <c r="O233" s="5">
        <v>0</v>
      </c>
      <c r="P233" s="5">
        <v>0</v>
      </c>
      <c r="Q233" s="5">
        <f t="shared" si="17"/>
        <v>0</v>
      </c>
      <c r="R233" s="5">
        <f t="shared" si="18"/>
        <v>486.4</v>
      </c>
      <c r="S233" s="5">
        <f t="shared" si="20"/>
        <v>15513.6</v>
      </c>
      <c r="T233" s="18" t="s">
        <v>25</v>
      </c>
      <c r="U233" s="24">
        <v>44609</v>
      </c>
      <c r="V233" s="24">
        <v>44790</v>
      </c>
    </row>
    <row r="234" spans="1:22" s="33" customFormat="1" ht="15" customHeight="1">
      <c r="A234" s="4" t="s">
        <v>18</v>
      </c>
      <c r="B234" s="4" t="s">
        <v>299</v>
      </c>
      <c r="C234" s="4" t="s">
        <v>300</v>
      </c>
      <c r="D234" s="4" t="s">
        <v>301</v>
      </c>
      <c r="E234" s="4" t="s">
        <v>221</v>
      </c>
      <c r="F234" s="4">
        <v>79.5</v>
      </c>
      <c r="G234" s="4" t="s">
        <v>23</v>
      </c>
      <c r="H234" s="4" t="s">
        <v>106</v>
      </c>
      <c r="I234" s="4">
        <v>29.5</v>
      </c>
      <c r="J234" s="5">
        <v>16000</v>
      </c>
      <c r="K234" s="6">
        <v>1522.5</v>
      </c>
      <c r="L234" s="5">
        <f t="shared" si="16"/>
        <v>17522.5</v>
      </c>
      <c r="M234" s="5">
        <v>486.4</v>
      </c>
      <c r="N234" s="5">
        <v>0</v>
      </c>
      <c r="O234" s="5">
        <v>0</v>
      </c>
      <c r="P234" s="5">
        <v>0</v>
      </c>
      <c r="Q234" s="5">
        <f t="shared" si="17"/>
        <v>0</v>
      </c>
      <c r="R234" s="5">
        <f t="shared" si="18"/>
        <v>486.4</v>
      </c>
      <c r="S234" s="5">
        <f t="shared" si="20"/>
        <v>15513.6</v>
      </c>
      <c r="T234" s="18" t="s">
        <v>25</v>
      </c>
      <c r="U234" s="24">
        <v>44623</v>
      </c>
      <c r="V234" s="24">
        <v>44807</v>
      </c>
    </row>
    <row r="235" spans="1:22" s="33" customFormat="1" ht="15" customHeight="1">
      <c r="A235" s="4" t="s">
        <v>18</v>
      </c>
      <c r="B235" s="4" t="s">
        <v>361</v>
      </c>
      <c r="C235" s="4" t="s">
        <v>362</v>
      </c>
      <c r="D235" s="4" t="s">
        <v>363</v>
      </c>
      <c r="E235" s="4" t="s">
        <v>364</v>
      </c>
      <c r="F235" s="4">
        <v>11</v>
      </c>
      <c r="G235" s="4" t="s">
        <v>23</v>
      </c>
      <c r="H235" s="4" t="s">
        <v>44</v>
      </c>
      <c r="I235" s="4">
        <v>30</v>
      </c>
      <c r="J235" s="5">
        <v>15000</v>
      </c>
      <c r="K235" s="6">
        <v>1522.5</v>
      </c>
      <c r="L235" s="5">
        <f t="shared" si="16"/>
        <v>16522.5</v>
      </c>
      <c r="M235" s="5">
        <v>456</v>
      </c>
      <c r="N235" s="5">
        <v>0</v>
      </c>
      <c r="O235" s="5">
        <v>0</v>
      </c>
      <c r="P235" s="5">
        <v>0</v>
      </c>
      <c r="Q235" s="5">
        <f t="shared" si="17"/>
        <v>0</v>
      </c>
      <c r="R235" s="5">
        <f t="shared" si="18"/>
        <v>456</v>
      </c>
      <c r="S235" s="5">
        <f t="shared" si="20"/>
        <v>14544</v>
      </c>
      <c r="T235" s="37" t="s">
        <v>39</v>
      </c>
      <c r="U235" s="24">
        <v>44598</v>
      </c>
      <c r="V235" s="24">
        <v>44779</v>
      </c>
    </row>
    <row r="236" spans="1:22" s="33" customFormat="1" ht="15" customHeight="1">
      <c r="A236" s="4" t="s">
        <v>18</v>
      </c>
      <c r="B236" s="10" t="s">
        <v>1038</v>
      </c>
      <c r="C236" s="10" t="s">
        <v>1039</v>
      </c>
      <c r="D236" s="10" t="s">
        <v>1040</v>
      </c>
      <c r="E236" s="10" t="s">
        <v>1041</v>
      </c>
      <c r="F236" s="4">
        <v>13</v>
      </c>
      <c r="G236" s="10" t="s">
        <v>23</v>
      </c>
      <c r="H236" s="4" t="s">
        <v>44</v>
      </c>
      <c r="I236" s="4">
        <v>30</v>
      </c>
      <c r="J236" s="11">
        <v>10000</v>
      </c>
      <c r="K236" s="12">
        <v>0</v>
      </c>
      <c r="L236" s="5">
        <f t="shared" si="16"/>
        <v>10000</v>
      </c>
      <c r="M236" s="11">
        <v>304</v>
      </c>
      <c r="N236" s="11">
        <v>0</v>
      </c>
      <c r="O236" s="11">
        <v>0</v>
      </c>
      <c r="P236" s="11">
        <v>0</v>
      </c>
      <c r="Q236" s="5">
        <f t="shared" si="17"/>
        <v>0</v>
      </c>
      <c r="R236" s="5">
        <f t="shared" si="18"/>
        <v>304</v>
      </c>
      <c r="S236" s="5">
        <f t="shared" si="20"/>
        <v>9696</v>
      </c>
      <c r="T236" s="37" t="s">
        <v>25</v>
      </c>
      <c r="U236" s="28">
        <v>44615</v>
      </c>
      <c r="V236" s="28">
        <v>44796</v>
      </c>
    </row>
    <row r="237" spans="1:22" s="33" customFormat="1" ht="15" customHeight="1">
      <c r="A237" s="4" t="s">
        <v>739</v>
      </c>
      <c r="B237" s="10" t="s">
        <v>906</v>
      </c>
      <c r="C237" s="10" t="s">
        <v>907</v>
      </c>
      <c r="D237" s="10" t="s">
        <v>908</v>
      </c>
      <c r="E237" s="10" t="s">
        <v>909</v>
      </c>
      <c r="F237" s="10">
        <v>28</v>
      </c>
      <c r="G237" s="10" t="s">
        <v>23</v>
      </c>
      <c r="H237" s="4" t="s">
        <v>44</v>
      </c>
      <c r="I237" s="4">
        <v>30</v>
      </c>
      <c r="J237" s="11">
        <v>20000</v>
      </c>
      <c r="K237" s="12">
        <v>0</v>
      </c>
      <c r="L237" s="5">
        <f t="shared" si="16"/>
        <v>20000</v>
      </c>
      <c r="M237" s="11">
        <v>608</v>
      </c>
      <c r="N237" s="11">
        <v>0</v>
      </c>
      <c r="O237" s="11">
        <v>0</v>
      </c>
      <c r="P237" s="11">
        <v>0</v>
      </c>
      <c r="Q237" s="5">
        <f t="shared" si="17"/>
        <v>0</v>
      </c>
      <c r="R237" s="5">
        <f t="shared" si="18"/>
        <v>608</v>
      </c>
      <c r="S237" s="5">
        <f t="shared" si="20"/>
        <v>19392</v>
      </c>
      <c r="T237" s="37" t="s">
        <v>25</v>
      </c>
      <c r="U237" s="24">
        <v>44733</v>
      </c>
      <c r="V237" s="24">
        <v>44916</v>
      </c>
    </row>
    <row r="238" spans="1:22" s="33" customFormat="1" ht="15" customHeight="1">
      <c r="A238" s="4" t="s">
        <v>18</v>
      </c>
      <c r="B238" s="4" t="s">
        <v>457</v>
      </c>
      <c r="C238" s="4" t="s">
        <v>458</v>
      </c>
      <c r="D238" s="4" t="s">
        <v>459</v>
      </c>
      <c r="E238" s="4" t="s">
        <v>356</v>
      </c>
      <c r="F238" s="4">
        <v>36</v>
      </c>
      <c r="G238" s="4" t="s">
        <v>23</v>
      </c>
      <c r="H238" s="4" t="s">
        <v>44</v>
      </c>
      <c r="I238" s="4">
        <v>30</v>
      </c>
      <c r="J238" s="5">
        <v>10000</v>
      </c>
      <c r="K238" s="6">
        <v>0</v>
      </c>
      <c r="L238" s="5">
        <f t="shared" si="16"/>
        <v>10000</v>
      </c>
      <c r="M238" s="11">
        <v>304</v>
      </c>
      <c r="N238" s="5">
        <v>0</v>
      </c>
      <c r="O238" s="5">
        <v>0</v>
      </c>
      <c r="P238" s="5">
        <v>0</v>
      </c>
      <c r="Q238" s="5">
        <f t="shared" si="17"/>
        <v>0</v>
      </c>
      <c r="R238" s="5">
        <f t="shared" si="18"/>
        <v>304</v>
      </c>
      <c r="S238" s="5">
        <f t="shared" si="20"/>
        <v>9696</v>
      </c>
      <c r="T238" s="37" t="s">
        <v>25</v>
      </c>
      <c r="U238" s="24">
        <v>44661</v>
      </c>
      <c r="V238" s="24">
        <v>44844</v>
      </c>
    </row>
    <row r="239" spans="1:22" ht="15" customHeight="1">
      <c r="A239" s="4" t="s">
        <v>18</v>
      </c>
      <c r="B239" s="4" t="s">
        <v>562</v>
      </c>
      <c r="C239" s="4" t="s">
        <v>563</v>
      </c>
      <c r="D239" s="4" t="s">
        <v>564</v>
      </c>
      <c r="E239" s="4" t="s">
        <v>1397</v>
      </c>
      <c r="F239" s="4">
        <v>62</v>
      </c>
      <c r="G239" s="4" t="s">
        <v>23</v>
      </c>
      <c r="H239" s="4" t="s">
        <v>44</v>
      </c>
      <c r="I239" s="4">
        <v>30</v>
      </c>
      <c r="J239" s="5">
        <v>15000</v>
      </c>
      <c r="K239" s="6">
        <v>0</v>
      </c>
      <c r="L239" s="5">
        <f t="shared" si="16"/>
        <v>15000</v>
      </c>
      <c r="M239" s="11">
        <v>456</v>
      </c>
      <c r="N239" s="5">
        <v>0</v>
      </c>
      <c r="O239" s="5">
        <v>0</v>
      </c>
      <c r="P239" s="5">
        <v>0</v>
      </c>
      <c r="Q239" s="5">
        <f t="shared" si="17"/>
        <v>0</v>
      </c>
      <c r="R239" s="5">
        <f t="shared" si="18"/>
        <v>456</v>
      </c>
      <c r="S239" s="5">
        <f t="shared" si="20"/>
        <v>14544</v>
      </c>
      <c r="T239" s="42" t="s">
        <v>25</v>
      </c>
      <c r="U239" s="28">
        <v>44694</v>
      </c>
      <c r="V239" s="28">
        <v>44878</v>
      </c>
    </row>
    <row r="240" spans="1:22" s="33" customFormat="1" ht="15" customHeight="1">
      <c r="A240" s="4" t="s">
        <v>18</v>
      </c>
      <c r="B240" s="4" t="s">
        <v>40</v>
      </c>
      <c r="C240" s="4" t="s">
        <v>41</v>
      </c>
      <c r="D240" s="4" t="s">
        <v>42</v>
      </c>
      <c r="E240" s="4" t="s">
        <v>43</v>
      </c>
      <c r="F240" s="4">
        <v>79</v>
      </c>
      <c r="G240" s="4" t="s">
        <v>23</v>
      </c>
      <c r="H240" s="4" t="s">
        <v>44</v>
      </c>
      <c r="I240" s="4">
        <v>30</v>
      </c>
      <c r="J240" s="5">
        <v>10000</v>
      </c>
      <c r="K240" s="6">
        <v>0</v>
      </c>
      <c r="L240" s="5">
        <f t="shared" si="16"/>
        <v>10000</v>
      </c>
      <c r="M240" s="5">
        <v>304</v>
      </c>
      <c r="N240" s="5">
        <v>0</v>
      </c>
      <c r="O240" s="5">
        <v>0</v>
      </c>
      <c r="P240" s="5">
        <v>0</v>
      </c>
      <c r="Q240" s="5">
        <f t="shared" si="17"/>
        <v>0</v>
      </c>
      <c r="R240" s="5">
        <f t="shared" si="18"/>
        <v>304</v>
      </c>
      <c r="S240" s="5">
        <f t="shared" si="20"/>
        <v>9696</v>
      </c>
      <c r="T240" s="37" t="s">
        <v>39</v>
      </c>
      <c r="U240" s="24">
        <v>44608</v>
      </c>
      <c r="V240" s="24">
        <v>44789</v>
      </c>
    </row>
    <row r="241" spans="1:22" s="33" customFormat="1" ht="15" customHeight="1">
      <c r="A241" s="4" t="s">
        <v>739</v>
      </c>
      <c r="B241" s="10" t="s">
        <v>903</v>
      </c>
      <c r="C241" s="10" t="s">
        <v>904</v>
      </c>
      <c r="D241" s="10" t="s">
        <v>905</v>
      </c>
      <c r="E241" s="10" t="s">
        <v>29</v>
      </c>
      <c r="F241" s="7">
        <v>95</v>
      </c>
      <c r="G241" s="10" t="s">
        <v>23</v>
      </c>
      <c r="H241" s="4" t="s">
        <v>44</v>
      </c>
      <c r="I241" s="4">
        <v>30</v>
      </c>
      <c r="J241" s="11">
        <v>20000</v>
      </c>
      <c r="K241" s="12">
        <v>0</v>
      </c>
      <c r="L241" s="5">
        <f t="shared" si="16"/>
        <v>20000</v>
      </c>
      <c r="M241" s="11">
        <v>608</v>
      </c>
      <c r="N241" s="11">
        <v>0</v>
      </c>
      <c r="O241" s="11">
        <v>0</v>
      </c>
      <c r="P241" s="11">
        <v>0</v>
      </c>
      <c r="Q241" s="5">
        <f t="shared" si="17"/>
        <v>0</v>
      </c>
      <c r="R241" s="5">
        <f t="shared" si="18"/>
        <v>608</v>
      </c>
      <c r="S241" s="5">
        <f t="shared" si="20"/>
        <v>19392</v>
      </c>
      <c r="T241" s="37" t="s">
        <v>25</v>
      </c>
      <c r="U241" s="28">
        <v>44733</v>
      </c>
      <c r="V241" s="28">
        <v>44916</v>
      </c>
    </row>
    <row r="242" spans="1:22" s="33" customFormat="1" ht="15" customHeight="1">
      <c r="A242" s="4" t="s">
        <v>739</v>
      </c>
      <c r="B242" s="4" t="s">
        <v>740</v>
      </c>
      <c r="C242" s="4" t="s">
        <v>741</v>
      </c>
      <c r="D242" s="4" t="s">
        <v>742</v>
      </c>
      <c r="E242" s="19" t="s">
        <v>29</v>
      </c>
      <c r="F242" s="7">
        <v>95</v>
      </c>
      <c r="G242" s="4" t="s">
        <v>701</v>
      </c>
      <c r="H242" s="4" t="s">
        <v>44</v>
      </c>
      <c r="I242" s="4">
        <v>30</v>
      </c>
      <c r="J242" s="5">
        <v>20000</v>
      </c>
      <c r="K242" s="6">
        <v>1522.5</v>
      </c>
      <c r="L242" s="5">
        <f t="shared" si="16"/>
        <v>21522.5</v>
      </c>
      <c r="M242" s="20">
        <v>608</v>
      </c>
      <c r="N242" s="20">
        <v>0</v>
      </c>
      <c r="O242" s="20">
        <v>0</v>
      </c>
      <c r="P242" s="20">
        <v>0</v>
      </c>
      <c r="Q242" s="5">
        <f t="shared" si="17"/>
        <v>0</v>
      </c>
      <c r="R242" s="5">
        <f t="shared" si="18"/>
        <v>608</v>
      </c>
      <c r="S242" s="5">
        <f t="shared" si="20"/>
        <v>19392</v>
      </c>
      <c r="T242" s="41" t="s">
        <v>39</v>
      </c>
      <c r="U242" s="24">
        <v>44704</v>
      </c>
      <c r="V242" s="24">
        <v>44888</v>
      </c>
    </row>
    <row r="243" spans="1:22" s="33" customFormat="1" ht="15" customHeight="1">
      <c r="A243" s="4" t="s">
        <v>18</v>
      </c>
      <c r="B243" s="4" t="s">
        <v>423</v>
      </c>
      <c r="C243" s="4" t="s">
        <v>424</v>
      </c>
      <c r="D243" s="4" t="s">
        <v>425</v>
      </c>
      <c r="E243" s="4" t="s">
        <v>356</v>
      </c>
      <c r="F243" s="4">
        <v>36</v>
      </c>
      <c r="G243" s="4" t="s">
        <v>23</v>
      </c>
      <c r="H243" s="4" t="s">
        <v>426</v>
      </c>
      <c r="I243" s="4">
        <v>31</v>
      </c>
      <c r="J243" s="5">
        <v>10000</v>
      </c>
      <c r="K243" s="6">
        <v>1522.5</v>
      </c>
      <c r="L243" s="5">
        <f t="shared" si="16"/>
        <v>11522.5</v>
      </c>
      <c r="M243" s="5">
        <v>304</v>
      </c>
      <c r="N243" s="5">
        <v>0</v>
      </c>
      <c r="O243" s="5">
        <v>0</v>
      </c>
      <c r="P243" s="5">
        <v>0</v>
      </c>
      <c r="Q243" s="5">
        <f t="shared" si="17"/>
        <v>0</v>
      </c>
      <c r="R243" s="5">
        <f t="shared" si="18"/>
        <v>304</v>
      </c>
      <c r="S243" s="5">
        <f t="shared" si="20"/>
        <v>9696</v>
      </c>
      <c r="T243" s="18" t="s">
        <v>39</v>
      </c>
      <c r="U243" s="24">
        <v>44643</v>
      </c>
      <c r="V243" s="24">
        <v>44827</v>
      </c>
    </row>
    <row r="244" spans="1:22" s="33" customFormat="1" ht="15" customHeight="1">
      <c r="A244" s="4" t="s">
        <v>18</v>
      </c>
      <c r="B244" s="4" t="s">
        <v>521</v>
      </c>
      <c r="C244" s="4" t="s">
        <v>522</v>
      </c>
      <c r="D244" s="4" t="s">
        <v>523</v>
      </c>
      <c r="E244" s="4" t="s">
        <v>1397</v>
      </c>
      <c r="F244" s="4">
        <v>62</v>
      </c>
      <c r="G244" s="4" t="s">
        <v>23</v>
      </c>
      <c r="H244" s="4" t="s">
        <v>426</v>
      </c>
      <c r="I244" s="4">
        <v>31</v>
      </c>
      <c r="J244" s="5">
        <v>15000</v>
      </c>
      <c r="K244" s="6">
        <v>0</v>
      </c>
      <c r="L244" s="5">
        <f t="shared" si="16"/>
        <v>15000</v>
      </c>
      <c r="M244" s="11">
        <v>456</v>
      </c>
      <c r="N244" s="5">
        <v>0</v>
      </c>
      <c r="O244" s="5">
        <v>0</v>
      </c>
      <c r="P244" s="5">
        <v>1140</v>
      </c>
      <c r="Q244" s="5">
        <f t="shared" si="17"/>
        <v>1140</v>
      </c>
      <c r="R244" s="5">
        <f t="shared" si="18"/>
        <v>1596</v>
      </c>
      <c r="S244" s="5">
        <f t="shared" si="20"/>
        <v>13404</v>
      </c>
      <c r="T244" s="18" t="s">
        <v>25</v>
      </c>
      <c r="U244" s="24">
        <v>44681</v>
      </c>
      <c r="V244" s="24">
        <v>44864</v>
      </c>
    </row>
    <row r="245" spans="1:22" s="33" customFormat="1" ht="15" customHeight="1">
      <c r="A245" s="4" t="s">
        <v>18</v>
      </c>
      <c r="B245" s="4" t="s">
        <v>490</v>
      </c>
      <c r="C245" s="4" t="s">
        <v>491</v>
      </c>
      <c r="D245" s="4" t="s">
        <v>492</v>
      </c>
      <c r="E245" s="4" t="s">
        <v>493</v>
      </c>
      <c r="F245" s="4">
        <v>63</v>
      </c>
      <c r="G245" s="4" t="s">
        <v>23</v>
      </c>
      <c r="H245" s="4" t="s">
        <v>426</v>
      </c>
      <c r="I245" s="4">
        <v>31</v>
      </c>
      <c r="J245" s="5">
        <v>10000</v>
      </c>
      <c r="K245" s="6">
        <v>0</v>
      </c>
      <c r="L245" s="5">
        <f t="shared" si="16"/>
        <v>10000</v>
      </c>
      <c r="M245" s="11">
        <v>304</v>
      </c>
      <c r="N245" s="5">
        <v>0</v>
      </c>
      <c r="O245" s="5">
        <v>0</v>
      </c>
      <c r="P245" s="5">
        <v>0</v>
      </c>
      <c r="Q245" s="5">
        <f t="shared" si="17"/>
        <v>0</v>
      </c>
      <c r="R245" s="5">
        <f t="shared" si="18"/>
        <v>304</v>
      </c>
      <c r="S245" s="5">
        <f t="shared" si="20"/>
        <v>9696</v>
      </c>
      <c r="T245" s="18" t="s">
        <v>25</v>
      </c>
      <c r="U245" s="24">
        <v>44667</v>
      </c>
      <c r="V245" s="24">
        <v>44850</v>
      </c>
    </row>
    <row r="246" spans="1:22" s="33" customFormat="1" ht="15" customHeight="1">
      <c r="A246" s="4" t="s">
        <v>18</v>
      </c>
      <c r="B246" s="4" t="s">
        <v>463</v>
      </c>
      <c r="C246" s="4" t="s">
        <v>464</v>
      </c>
      <c r="D246" s="4" t="s">
        <v>465</v>
      </c>
      <c r="E246" s="4" t="s">
        <v>74</v>
      </c>
      <c r="F246" s="4">
        <v>78</v>
      </c>
      <c r="G246" s="4" t="s">
        <v>23</v>
      </c>
      <c r="H246" s="4" t="s">
        <v>426</v>
      </c>
      <c r="I246" s="4">
        <v>31</v>
      </c>
      <c r="J246" s="5">
        <v>10000</v>
      </c>
      <c r="K246" s="6">
        <v>1522.5</v>
      </c>
      <c r="L246" s="5">
        <f t="shared" si="16"/>
        <v>11522.5</v>
      </c>
      <c r="M246" s="11">
        <v>304</v>
      </c>
      <c r="N246" s="5">
        <v>0</v>
      </c>
      <c r="O246" s="5">
        <v>0</v>
      </c>
      <c r="P246" s="5">
        <v>0</v>
      </c>
      <c r="Q246" s="5">
        <f t="shared" si="17"/>
        <v>0</v>
      </c>
      <c r="R246" s="5">
        <f t="shared" si="18"/>
        <v>304</v>
      </c>
      <c r="S246" s="5">
        <f t="shared" si="20"/>
        <v>9696</v>
      </c>
      <c r="T246" s="18" t="s">
        <v>39</v>
      </c>
      <c r="U246" s="24">
        <v>44654</v>
      </c>
      <c r="V246" s="24">
        <v>44837</v>
      </c>
    </row>
    <row r="247" spans="1:22" s="33" customFormat="1" ht="15" customHeight="1">
      <c r="A247" s="4" t="s">
        <v>18</v>
      </c>
      <c r="B247" s="10" t="s">
        <v>1015</v>
      </c>
      <c r="C247" s="10" t="s">
        <v>1016</v>
      </c>
      <c r="D247" s="10" t="s">
        <v>1017</v>
      </c>
      <c r="E247" s="10" t="s">
        <v>43</v>
      </c>
      <c r="F247" s="4">
        <v>79</v>
      </c>
      <c r="G247" s="10" t="s">
        <v>23</v>
      </c>
      <c r="H247" s="4" t="s">
        <v>426</v>
      </c>
      <c r="I247" s="4">
        <v>31</v>
      </c>
      <c r="J247" s="11">
        <v>10000</v>
      </c>
      <c r="K247" s="12">
        <v>1522.5</v>
      </c>
      <c r="L247" s="5">
        <f t="shared" si="16"/>
        <v>11522.5</v>
      </c>
      <c r="M247" s="11">
        <v>304</v>
      </c>
      <c r="N247" s="11">
        <v>0</v>
      </c>
      <c r="O247" s="11">
        <v>0</v>
      </c>
      <c r="P247" s="11">
        <v>0</v>
      </c>
      <c r="Q247" s="5">
        <f t="shared" si="17"/>
        <v>0</v>
      </c>
      <c r="R247" s="5">
        <f t="shared" si="18"/>
        <v>304</v>
      </c>
      <c r="S247" s="5">
        <f t="shared" si="20"/>
        <v>9696</v>
      </c>
      <c r="T247" s="18" t="s">
        <v>39</v>
      </c>
      <c r="U247" s="24">
        <v>45079</v>
      </c>
      <c r="V247" s="24">
        <v>45262</v>
      </c>
    </row>
    <row r="248" spans="1:22" s="33" customFormat="1" ht="15" customHeight="1">
      <c r="A248" s="4" t="s">
        <v>18</v>
      </c>
      <c r="B248" s="10" t="s">
        <v>1012</v>
      </c>
      <c r="C248" s="10" t="s">
        <v>1013</v>
      </c>
      <c r="D248" s="10" t="s">
        <v>1014</v>
      </c>
      <c r="E248" s="10" t="s">
        <v>43</v>
      </c>
      <c r="F248" s="4">
        <v>79</v>
      </c>
      <c r="G248" s="10" t="s">
        <v>23</v>
      </c>
      <c r="H248" s="4" t="s">
        <v>426</v>
      </c>
      <c r="I248" s="4">
        <v>31</v>
      </c>
      <c r="J248" s="11">
        <v>15000</v>
      </c>
      <c r="K248" s="12">
        <v>0</v>
      </c>
      <c r="L248" s="5">
        <f t="shared" si="16"/>
        <v>15000</v>
      </c>
      <c r="M248" s="11">
        <v>456</v>
      </c>
      <c r="N248" s="11">
        <v>0</v>
      </c>
      <c r="O248" s="11">
        <v>0</v>
      </c>
      <c r="P248" s="11">
        <v>0</v>
      </c>
      <c r="Q248" s="5">
        <f t="shared" si="17"/>
        <v>0</v>
      </c>
      <c r="R248" s="5">
        <f t="shared" si="18"/>
        <v>456</v>
      </c>
      <c r="S248" s="5">
        <f t="shared" si="20"/>
        <v>14544</v>
      </c>
      <c r="T248" s="18" t="s">
        <v>39</v>
      </c>
      <c r="U248" s="24">
        <v>44678</v>
      </c>
      <c r="V248" s="24">
        <v>44861</v>
      </c>
    </row>
    <row r="249" spans="1:22" s="33" customFormat="1" ht="15" customHeight="1">
      <c r="A249" s="4" t="s">
        <v>18</v>
      </c>
      <c r="B249" s="10" t="s">
        <v>836</v>
      </c>
      <c r="C249" s="10" t="s">
        <v>837</v>
      </c>
      <c r="D249" s="10" t="s">
        <v>838</v>
      </c>
      <c r="E249" s="10" t="s">
        <v>29</v>
      </c>
      <c r="F249" s="7">
        <v>95</v>
      </c>
      <c r="G249" s="10" t="s">
        <v>23</v>
      </c>
      <c r="H249" s="4" t="s">
        <v>426</v>
      </c>
      <c r="I249" s="4">
        <v>31</v>
      </c>
      <c r="J249" s="11">
        <v>20000</v>
      </c>
      <c r="K249" s="12">
        <v>0</v>
      </c>
      <c r="L249" s="5">
        <f t="shared" si="16"/>
        <v>20000</v>
      </c>
      <c r="M249" s="11">
        <v>608</v>
      </c>
      <c r="N249" s="11">
        <v>0</v>
      </c>
      <c r="O249" s="11">
        <v>0</v>
      </c>
      <c r="P249" s="11">
        <v>0</v>
      </c>
      <c r="Q249" s="5">
        <f t="shared" si="17"/>
        <v>0</v>
      </c>
      <c r="R249" s="5">
        <f t="shared" si="18"/>
        <v>608</v>
      </c>
      <c r="S249" s="5">
        <f t="shared" si="20"/>
        <v>19392</v>
      </c>
      <c r="T249" s="18" t="s">
        <v>39</v>
      </c>
      <c r="U249" s="24">
        <v>44737</v>
      </c>
      <c r="V249" s="24">
        <v>44920</v>
      </c>
    </row>
    <row r="250" spans="1:22" s="33" customFormat="1" ht="15" customHeight="1">
      <c r="A250" s="4" t="s">
        <v>18</v>
      </c>
      <c r="B250" s="10" t="s">
        <v>721</v>
      </c>
      <c r="C250" s="10" t="s">
        <v>722</v>
      </c>
      <c r="D250" s="10" t="s">
        <v>723</v>
      </c>
      <c r="E250" s="10" t="s">
        <v>29</v>
      </c>
      <c r="F250" s="7">
        <v>95</v>
      </c>
      <c r="G250" s="10" t="s">
        <v>23</v>
      </c>
      <c r="H250" s="4" t="s">
        <v>426</v>
      </c>
      <c r="I250" s="4">
        <v>31</v>
      </c>
      <c r="J250" s="11">
        <v>20000</v>
      </c>
      <c r="K250" s="12">
        <v>0</v>
      </c>
      <c r="L250" s="5">
        <f t="shared" si="16"/>
        <v>20000</v>
      </c>
      <c r="M250" s="11">
        <v>608</v>
      </c>
      <c r="N250" s="11">
        <v>0</v>
      </c>
      <c r="O250" s="11">
        <v>0</v>
      </c>
      <c r="P250" s="11">
        <v>0</v>
      </c>
      <c r="Q250" s="5">
        <f t="shared" si="17"/>
        <v>0</v>
      </c>
      <c r="R250" s="5">
        <f t="shared" si="18"/>
        <v>608</v>
      </c>
      <c r="S250" s="5">
        <f t="shared" si="20"/>
        <v>19392</v>
      </c>
      <c r="T250" s="18" t="s">
        <v>39</v>
      </c>
      <c r="U250" s="24">
        <v>44655</v>
      </c>
      <c r="V250" s="24">
        <v>44838</v>
      </c>
    </row>
    <row r="251" spans="1:22" s="33" customFormat="1" ht="15" customHeight="1">
      <c r="A251" s="4" t="s">
        <v>18</v>
      </c>
      <c r="B251" s="10" t="s">
        <v>694</v>
      </c>
      <c r="C251" s="10" t="s">
        <v>695</v>
      </c>
      <c r="D251" s="10" t="s">
        <v>696</v>
      </c>
      <c r="E251" s="10" t="s">
        <v>697</v>
      </c>
      <c r="F251" s="10">
        <v>31</v>
      </c>
      <c r="G251" s="10" t="s">
        <v>23</v>
      </c>
      <c r="H251" s="4" t="s">
        <v>275</v>
      </c>
      <c r="I251" s="4">
        <v>32</v>
      </c>
      <c r="J251" s="11">
        <v>20000</v>
      </c>
      <c r="K251" s="12">
        <v>0</v>
      </c>
      <c r="L251" s="5">
        <f t="shared" si="16"/>
        <v>20000</v>
      </c>
      <c r="M251" s="11">
        <v>608</v>
      </c>
      <c r="N251" s="11">
        <v>0</v>
      </c>
      <c r="O251" s="11">
        <v>0</v>
      </c>
      <c r="P251" s="11">
        <v>0</v>
      </c>
      <c r="Q251" s="5">
        <f t="shared" si="17"/>
        <v>0</v>
      </c>
      <c r="R251" s="5">
        <f t="shared" si="18"/>
        <v>608</v>
      </c>
      <c r="S251" s="5">
        <f t="shared" si="20"/>
        <v>19392</v>
      </c>
      <c r="T251" s="18" t="s">
        <v>25</v>
      </c>
      <c r="U251" s="24">
        <v>44740</v>
      </c>
      <c r="V251" s="24">
        <v>44923</v>
      </c>
    </row>
    <row r="252" spans="1:22" s="33" customFormat="1" ht="15" customHeight="1">
      <c r="A252" s="4" t="s">
        <v>18</v>
      </c>
      <c r="B252" s="4" t="s">
        <v>272</v>
      </c>
      <c r="C252" s="4" t="s">
        <v>273</v>
      </c>
      <c r="D252" s="4" t="s">
        <v>274</v>
      </c>
      <c r="E252" s="4" t="s">
        <v>74</v>
      </c>
      <c r="F252" s="4">
        <v>78</v>
      </c>
      <c r="G252" s="4" t="s">
        <v>23</v>
      </c>
      <c r="H252" s="4" t="s">
        <v>275</v>
      </c>
      <c r="I252" s="4">
        <v>32</v>
      </c>
      <c r="J252" s="5">
        <v>10000</v>
      </c>
      <c r="K252" s="6">
        <v>0</v>
      </c>
      <c r="L252" s="5">
        <f t="shared" si="16"/>
        <v>10000</v>
      </c>
      <c r="M252" s="5">
        <v>304</v>
      </c>
      <c r="N252" s="5">
        <v>0</v>
      </c>
      <c r="O252" s="5">
        <v>0</v>
      </c>
      <c r="P252" s="5">
        <v>0</v>
      </c>
      <c r="Q252" s="5">
        <f t="shared" si="17"/>
        <v>0</v>
      </c>
      <c r="R252" s="5">
        <f t="shared" si="18"/>
        <v>304</v>
      </c>
      <c r="S252" s="5">
        <f t="shared" si="20"/>
        <v>9696</v>
      </c>
      <c r="T252" s="18" t="s">
        <v>39</v>
      </c>
      <c r="U252" s="24">
        <v>44607</v>
      </c>
      <c r="V252" s="24">
        <v>44788</v>
      </c>
    </row>
    <row r="253" spans="1:22" s="33" customFormat="1" ht="15" customHeight="1">
      <c r="A253" s="4" t="s">
        <v>18</v>
      </c>
      <c r="B253" s="4" t="s">
        <v>510</v>
      </c>
      <c r="C253" s="4" t="s">
        <v>511</v>
      </c>
      <c r="D253" s="4" t="s">
        <v>512</v>
      </c>
      <c r="E253" s="4" t="s">
        <v>513</v>
      </c>
      <c r="F253" s="4">
        <v>13</v>
      </c>
      <c r="G253" s="4" t="s">
        <v>23</v>
      </c>
      <c r="H253" s="4" t="s">
        <v>75</v>
      </c>
      <c r="I253" s="4">
        <v>33</v>
      </c>
      <c r="J253" s="5">
        <v>10000</v>
      </c>
      <c r="K253" s="6">
        <v>1522.5</v>
      </c>
      <c r="L253" s="5">
        <f t="shared" si="16"/>
        <v>11522.5</v>
      </c>
      <c r="M253" s="11">
        <v>304</v>
      </c>
      <c r="N253" s="5">
        <v>0</v>
      </c>
      <c r="O253" s="5">
        <v>0</v>
      </c>
      <c r="P253" s="5">
        <v>0</v>
      </c>
      <c r="Q253" s="5">
        <f t="shared" si="17"/>
        <v>0</v>
      </c>
      <c r="R253" s="5">
        <f t="shared" si="18"/>
        <v>304</v>
      </c>
      <c r="S253" s="5">
        <f t="shared" si="20"/>
        <v>9696</v>
      </c>
      <c r="T253" s="18" t="s">
        <v>39</v>
      </c>
      <c r="U253" s="24">
        <v>44715</v>
      </c>
      <c r="V253" s="24">
        <v>44898</v>
      </c>
    </row>
    <row r="254" spans="1:22" s="33" customFormat="1" ht="15" customHeight="1">
      <c r="A254" s="4" t="s">
        <v>18</v>
      </c>
      <c r="B254" s="4" t="s">
        <v>507</v>
      </c>
      <c r="C254" s="4" t="s">
        <v>508</v>
      </c>
      <c r="D254" s="4" t="s">
        <v>509</v>
      </c>
      <c r="E254" s="4" t="s">
        <v>311</v>
      </c>
      <c r="F254" s="4">
        <v>13</v>
      </c>
      <c r="G254" s="4" t="s">
        <v>23</v>
      </c>
      <c r="H254" s="4" t="s">
        <v>75</v>
      </c>
      <c r="I254" s="4">
        <v>33</v>
      </c>
      <c r="J254" s="5">
        <v>10000</v>
      </c>
      <c r="K254" s="6">
        <v>1522.5</v>
      </c>
      <c r="L254" s="5">
        <f t="shared" si="16"/>
        <v>11522.5</v>
      </c>
      <c r="M254" s="11">
        <v>304</v>
      </c>
      <c r="N254" s="5">
        <v>0</v>
      </c>
      <c r="O254" s="5">
        <v>0</v>
      </c>
      <c r="P254" s="5">
        <v>0</v>
      </c>
      <c r="Q254" s="5">
        <f t="shared" si="17"/>
        <v>0</v>
      </c>
      <c r="R254" s="5">
        <f t="shared" si="18"/>
        <v>304</v>
      </c>
      <c r="S254" s="5">
        <f t="shared" si="20"/>
        <v>9696</v>
      </c>
      <c r="T254" s="18" t="s">
        <v>39</v>
      </c>
      <c r="U254" s="24">
        <v>44608</v>
      </c>
      <c r="V254" s="24">
        <v>44789</v>
      </c>
    </row>
    <row r="255" spans="1:22" s="33" customFormat="1" ht="15" customHeight="1">
      <c r="A255" s="4" t="s">
        <v>18</v>
      </c>
      <c r="B255" s="4" t="s">
        <v>677</v>
      </c>
      <c r="C255" s="4" t="s">
        <v>678</v>
      </c>
      <c r="D255" s="4" t="s">
        <v>679</v>
      </c>
      <c r="E255" s="4" t="s">
        <v>680</v>
      </c>
      <c r="F255" s="4">
        <v>49.5</v>
      </c>
      <c r="G255" s="4" t="s">
        <v>23</v>
      </c>
      <c r="H255" s="4" t="s">
        <v>75</v>
      </c>
      <c r="I255" s="4">
        <v>33</v>
      </c>
      <c r="J255" s="5">
        <v>20000</v>
      </c>
      <c r="K255" s="6">
        <v>0</v>
      </c>
      <c r="L255" s="5">
        <f t="shared" si="16"/>
        <v>20000</v>
      </c>
      <c r="M255" s="5">
        <v>608</v>
      </c>
      <c r="N255" s="5">
        <v>0</v>
      </c>
      <c r="O255" s="5">
        <v>0</v>
      </c>
      <c r="P255" s="4">
        <v>0</v>
      </c>
      <c r="Q255" s="5">
        <f t="shared" si="17"/>
        <v>0</v>
      </c>
      <c r="R255" s="5">
        <f t="shared" si="18"/>
        <v>608</v>
      </c>
      <c r="S255" s="5">
        <f t="shared" si="20"/>
        <v>19392</v>
      </c>
      <c r="T255" s="17" t="s">
        <v>25</v>
      </c>
      <c r="U255" s="24">
        <v>44690</v>
      </c>
      <c r="V255" s="24">
        <v>44874</v>
      </c>
    </row>
    <row r="256" spans="1:22" s="33" customFormat="1" ht="15" customHeight="1">
      <c r="A256" s="4" t="s">
        <v>18</v>
      </c>
      <c r="B256" s="10" t="s">
        <v>652</v>
      </c>
      <c r="C256" s="10" t="s">
        <v>653</v>
      </c>
      <c r="D256" s="10" t="s">
        <v>654</v>
      </c>
      <c r="E256" s="10" t="s">
        <v>74</v>
      </c>
      <c r="F256" s="4">
        <v>78</v>
      </c>
      <c r="G256" s="10" t="s">
        <v>23</v>
      </c>
      <c r="H256" s="4" t="s">
        <v>75</v>
      </c>
      <c r="I256" s="4">
        <v>33</v>
      </c>
      <c r="J256" s="11">
        <v>10000</v>
      </c>
      <c r="K256" s="12">
        <v>0</v>
      </c>
      <c r="L256" s="5">
        <f t="shared" si="16"/>
        <v>10000</v>
      </c>
      <c r="M256" s="11">
        <v>304</v>
      </c>
      <c r="N256" s="11">
        <v>0</v>
      </c>
      <c r="O256" s="11">
        <v>0</v>
      </c>
      <c r="P256" s="11">
        <v>0</v>
      </c>
      <c r="Q256" s="5">
        <f t="shared" si="17"/>
        <v>0</v>
      </c>
      <c r="R256" s="5">
        <f t="shared" si="18"/>
        <v>304</v>
      </c>
      <c r="S256" s="5">
        <f t="shared" si="20"/>
        <v>9696</v>
      </c>
      <c r="T256" s="18" t="s">
        <v>39</v>
      </c>
      <c r="U256" s="24">
        <v>44631</v>
      </c>
      <c r="V256" s="24">
        <v>44815</v>
      </c>
    </row>
    <row r="257" spans="1:22" s="33" customFormat="1" ht="15" customHeight="1">
      <c r="A257" s="4" t="s">
        <v>18</v>
      </c>
      <c r="B257" s="10" t="s">
        <v>801</v>
      </c>
      <c r="C257" s="10" t="s">
        <v>802</v>
      </c>
      <c r="D257" s="10" t="s">
        <v>803</v>
      </c>
      <c r="E257" s="10" t="s">
        <v>74</v>
      </c>
      <c r="F257" s="4">
        <v>78</v>
      </c>
      <c r="G257" s="10" t="s">
        <v>23</v>
      </c>
      <c r="H257" s="4" t="s">
        <v>75</v>
      </c>
      <c r="I257" s="4">
        <v>33</v>
      </c>
      <c r="J257" s="11">
        <v>10000</v>
      </c>
      <c r="K257" s="12">
        <v>0</v>
      </c>
      <c r="L257" s="5">
        <f t="shared" si="16"/>
        <v>10000</v>
      </c>
      <c r="M257" s="11">
        <v>304</v>
      </c>
      <c r="N257" s="11">
        <v>0</v>
      </c>
      <c r="O257" s="11">
        <v>0</v>
      </c>
      <c r="P257" s="11">
        <v>0</v>
      </c>
      <c r="Q257" s="5">
        <f t="shared" si="17"/>
        <v>0</v>
      </c>
      <c r="R257" s="5">
        <f t="shared" si="18"/>
        <v>304</v>
      </c>
      <c r="S257" s="5">
        <f t="shared" si="20"/>
        <v>9696</v>
      </c>
      <c r="T257" s="18" t="s">
        <v>39</v>
      </c>
      <c r="U257" s="24">
        <v>44596</v>
      </c>
      <c r="V257" s="24">
        <v>44777</v>
      </c>
    </row>
    <row r="258" spans="1:22" s="33" customFormat="1" ht="15" customHeight="1">
      <c r="A258" s="4" t="s">
        <v>18</v>
      </c>
      <c r="B258" s="4" t="s">
        <v>334</v>
      </c>
      <c r="C258" s="4" t="s">
        <v>335</v>
      </c>
      <c r="D258" s="4" t="s">
        <v>336</v>
      </c>
      <c r="E258" s="4" t="s">
        <v>74</v>
      </c>
      <c r="F258" s="4">
        <v>78</v>
      </c>
      <c r="G258" s="4" t="s">
        <v>23</v>
      </c>
      <c r="H258" s="4" t="s">
        <v>75</v>
      </c>
      <c r="I258" s="4">
        <v>33</v>
      </c>
      <c r="J258" s="5">
        <v>10000</v>
      </c>
      <c r="K258" s="6">
        <v>0</v>
      </c>
      <c r="L258" s="5">
        <f t="shared" ref="L258:L305" si="21">J258+K258</f>
        <v>10000</v>
      </c>
      <c r="M258" s="5">
        <v>304</v>
      </c>
      <c r="N258" s="5">
        <v>0</v>
      </c>
      <c r="O258" s="5">
        <v>0</v>
      </c>
      <c r="P258" s="5">
        <v>0</v>
      </c>
      <c r="Q258" s="5">
        <f t="shared" si="17"/>
        <v>0</v>
      </c>
      <c r="R258" s="5">
        <f t="shared" si="18"/>
        <v>304</v>
      </c>
      <c r="S258" s="5">
        <f t="shared" si="20"/>
        <v>9696</v>
      </c>
      <c r="T258" s="18" t="s">
        <v>39</v>
      </c>
      <c r="U258" s="24">
        <v>44608</v>
      </c>
      <c r="V258" s="24">
        <v>44789</v>
      </c>
    </row>
    <row r="259" spans="1:22" s="33" customFormat="1" ht="15" customHeight="1">
      <c r="A259" s="4" t="s">
        <v>70</v>
      </c>
      <c r="B259" s="4" t="s">
        <v>71</v>
      </c>
      <c r="C259" s="4" t="s">
        <v>72</v>
      </c>
      <c r="D259" s="4" t="s">
        <v>73</v>
      </c>
      <c r="E259" s="8" t="s">
        <v>74</v>
      </c>
      <c r="F259" s="4">
        <v>78</v>
      </c>
      <c r="G259" s="4" t="s">
        <v>23</v>
      </c>
      <c r="H259" s="4" t="s">
        <v>75</v>
      </c>
      <c r="I259" s="4">
        <v>33</v>
      </c>
      <c r="J259" s="5">
        <v>10000</v>
      </c>
      <c r="K259" s="6">
        <v>0</v>
      </c>
      <c r="L259" s="5">
        <f t="shared" si="21"/>
        <v>10000</v>
      </c>
      <c r="M259" s="5">
        <v>304</v>
      </c>
      <c r="N259" s="5">
        <v>0</v>
      </c>
      <c r="O259" s="5">
        <v>0</v>
      </c>
      <c r="P259" s="5">
        <v>630</v>
      </c>
      <c r="Q259" s="5">
        <f t="shared" ref="Q259:Q305" si="22">N259+O259+P259</f>
        <v>630</v>
      </c>
      <c r="R259" s="5">
        <f t="shared" ref="R259:R305" si="23">M259+Q259</f>
        <v>934</v>
      </c>
      <c r="S259" s="5">
        <f t="shared" si="20"/>
        <v>9066</v>
      </c>
      <c r="T259" s="18" t="s">
        <v>39</v>
      </c>
      <c r="U259" s="24">
        <v>44676</v>
      </c>
      <c r="V259" s="24">
        <v>44859</v>
      </c>
    </row>
    <row r="260" spans="1:22" s="33" customFormat="1" ht="15" customHeight="1">
      <c r="A260" s="13" t="s">
        <v>18</v>
      </c>
      <c r="B260" s="21" t="s">
        <v>798</v>
      </c>
      <c r="C260" s="21" t="s">
        <v>799</v>
      </c>
      <c r="D260" s="21" t="s">
        <v>800</v>
      </c>
      <c r="E260" s="21" t="s">
        <v>74</v>
      </c>
      <c r="F260" s="4">
        <v>78</v>
      </c>
      <c r="G260" s="21" t="s">
        <v>23</v>
      </c>
      <c r="H260" s="13" t="s">
        <v>75</v>
      </c>
      <c r="I260" s="4">
        <v>33</v>
      </c>
      <c r="J260" s="16">
        <v>10000</v>
      </c>
      <c r="K260" s="39">
        <v>0</v>
      </c>
      <c r="L260" s="14">
        <f t="shared" si="21"/>
        <v>10000</v>
      </c>
      <c r="M260" s="16">
        <v>304</v>
      </c>
      <c r="N260" s="16">
        <v>0</v>
      </c>
      <c r="O260" s="16">
        <v>0</v>
      </c>
      <c r="P260" s="16">
        <v>0</v>
      </c>
      <c r="Q260" s="5">
        <f t="shared" si="22"/>
        <v>0</v>
      </c>
      <c r="R260" s="5">
        <f t="shared" si="23"/>
        <v>304</v>
      </c>
      <c r="S260" s="14">
        <f t="shared" ref="S260:S291" si="24">J260-R260</f>
        <v>9696</v>
      </c>
      <c r="T260" s="37" t="s">
        <v>39</v>
      </c>
      <c r="U260" s="24">
        <v>44596</v>
      </c>
      <c r="V260" s="24">
        <v>44777</v>
      </c>
    </row>
    <row r="261" spans="1:22" s="33" customFormat="1" ht="15" customHeight="1">
      <c r="A261" s="4" t="s">
        <v>18</v>
      </c>
      <c r="B261" s="4" t="s">
        <v>269</v>
      </c>
      <c r="C261" s="4" t="s">
        <v>270</v>
      </c>
      <c r="D261" s="4" t="s">
        <v>271</v>
      </c>
      <c r="E261" s="4" t="s">
        <v>43</v>
      </c>
      <c r="F261" s="4">
        <v>79</v>
      </c>
      <c r="G261" s="4" t="s">
        <v>23</v>
      </c>
      <c r="H261" s="4" t="s">
        <v>75</v>
      </c>
      <c r="I261" s="4">
        <v>33</v>
      </c>
      <c r="J261" s="5">
        <v>10000</v>
      </c>
      <c r="K261" s="6">
        <v>0</v>
      </c>
      <c r="L261" s="5">
        <f t="shared" si="21"/>
        <v>10000</v>
      </c>
      <c r="M261" s="5">
        <v>304</v>
      </c>
      <c r="N261" s="5">
        <v>0</v>
      </c>
      <c r="O261" s="5">
        <v>0</v>
      </c>
      <c r="P261" s="5">
        <v>0</v>
      </c>
      <c r="Q261" s="5">
        <f t="shared" si="22"/>
        <v>0</v>
      </c>
      <c r="R261" s="5">
        <f t="shared" si="23"/>
        <v>304</v>
      </c>
      <c r="S261" s="5">
        <f t="shared" si="24"/>
        <v>9696</v>
      </c>
      <c r="T261" s="18" t="s">
        <v>39</v>
      </c>
      <c r="U261" s="24">
        <v>44637</v>
      </c>
      <c r="V261" s="24">
        <v>44821</v>
      </c>
    </row>
    <row r="262" spans="1:22" s="33" customFormat="1" ht="15" customHeight="1">
      <c r="A262" s="4" t="s">
        <v>18</v>
      </c>
      <c r="B262" s="4" t="s">
        <v>610</v>
      </c>
      <c r="C262" s="4" t="s">
        <v>335</v>
      </c>
      <c r="D262" s="4" t="s">
        <v>611</v>
      </c>
      <c r="E262" s="4" t="s">
        <v>43</v>
      </c>
      <c r="F262" s="4">
        <v>79</v>
      </c>
      <c r="G262" s="4" t="s">
        <v>23</v>
      </c>
      <c r="H262" s="4" t="s">
        <v>75</v>
      </c>
      <c r="I262" s="4">
        <v>33</v>
      </c>
      <c r="J262" s="5">
        <v>10000</v>
      </c>
      <c r="K262" s="6">
        <v>0</v>
      </c>
      <c r="L262" s="5">
        <f t="shared" si="21"/>
        <v>10000</v>
      </c>
      <c r="M262" s="5">
        <v>304</v>
      </c>
      <c r="N262" s="5">
        <v>0</v>
      </c>
      <c r="O262" s="5">
        <v>0</v>
      </c>
      <c r="P262" s="5">
        <v>0</v>
      </c>
      <c r="Q262" s="5">
        <f t="shared" si="22"/>
        <v>0</v>
      </c>
      <c r="R262" s="5">
        <f t="shared" si="23"/>
        <v>304</v>
      </c>
      <c r="S262" s="5">
        <f t="shared" si="24"/>
        <v>9696</v>
      </c>
      <c r="T262" s="18" t="s">
        <v>39</v>
      </c>
      <c r="U262" s="24">
        <v>44751</v>
      </c>
      <c r="V262" s="24">
        <v>44935</v>
      </c>
    </row>
    <row r="263" spans="1:22" s="33" customFormat="1" ht="15" customHeight="1">
      <c r="A263" s="4" t="s">
        <v>739</v>
      </c>
      <c r="B263" s="4" t="s">
        <v>849</v>
      </c>
      <c r="C263" s="4" t="s">
        <v>455</v>
      </c>
      <c r="D263" s="4" t="s">
        <v>850</v>
      </c>
      <c r="E263" s="7" t="s">
        <v>29</v>
      </c>
      <c r="F263" s="7">
        <v>95</v>
      </c>
      <c r="G263" s="4" t="s">
        <v>701</v>
      </c>
      <c r="H263" s="4" t="s">
        <v>851</v>
      </c>
      <c r="I263" s="4">
        <v>33</v>
      </c>
      <c r="J263" s="5">
        <v>20000</v>
      </c>
      <c r="K263" s="6">
        <v>1522.5</v>
      </c>
      <c r="L263" s="5">
        <f t="shared" si="21"/>
        <v>21522.5</v>
      </c>
      <c r="M263" s="5">
        <v>608</v>
      </c>
      <c r="N263" s="5">
        <v>0</v>
      </c>
      <c r="O263" s="5">
        <v>0</v>
      </c>
      <c r="P263" s="5">
        <v>0</v>
      </c>
      <c r="Q263" s="5">
        <f t="shared" si="22"/>
        <v>0</v>
      </c>
      <c r="R263" s="5">
        <f t="shared" si="23"/>
        <v>608</v>
      </c>
      <c r="S263" s="5">
        <f t="shared" si="24"/>
        <v>19392</v>
      </c>
      <c r="T263" s="18" t="s">
        <v>25</v>
      </c>
      <c r="U263" s="24">
        <v>44600</v>
      </c>
      <c r="V263" s="24">
        <v>44781</v>
      </c>
    </row>
    <row r="264" spans="1:22" s="33" customFormat="1" ht="15" customHeight="1">
      <c r="A264" s="4" t="s">
        <v>18</v>
      </c>
      <c r="B264" s="4" t="s">
        <v>280</v>
      </c>
      <c r="C264" s="4" t="s">
        <v>281</v>
      </c>
      <c r="D264" s="4" t="s">
        <v>282</v>
      </c>
      <c r="E264" s="4" t="s">
        <v>283</v>
      </c>
      <c r="F264" s="4">
        <v>13</v>
      </c>
      <c r="G264" s="4" t="s">
        <v>23</v>
      </c>
      <c r="H264" s="4" t="s">
        <v>284</v>
      </c>
      <c r="I264" s="4">
        <v>34</v>
      </c>
      <c r="J264" s="5">
        <v>10000</v>
      </c>
      <c r="K264" s="6">
        <v>1522.5</v>
      </c>
      <c r="L264" s="5">
        <f t="shared" si="21"/>
        <v>11522.5</v>
      </c>
      <c r="M264" s="5">
        <v>304</v>
      </c>
      <c r="N264" s="5">
        <v>0</v>
      </c>
      <c r="O264" s="5">
        <v>0</v>
      </c>
      <c r="P264" s="5">
        <v>0</v>
      </c>
      <c r="Q264" s="5">
        <f t="shared" si="22"/>
        <v>0</v>
      </c>
      <c r="R264" s="5">
        <f t="shared" si="23"/>
        <v>304</v>
      </c>
      <c r="S264" s="5">
        <f t="shared" si="24"/>
        <v>9696</v>
      </c>
      <c r="T264" s="18" t="s">
        <v>39</v>
      </c>
      <c r="U264" s="24">
        <v>44602</v>
      </c>
      <c r="V264" s="24">
        <v>44783</v>
      </c>
    </row>
    <row r="265" spans="1:22" s="33" customFormat="1" ht="15" customHeight="1">
      <c r="A265" s="4" t="s">
        <v>18</v>
      </c>
      <c r="B265" s="4" t="s">
        <v>308</v>
      </c>
      <c r="C265" s="4" t="s">
        <v>309</v>
      </c>
      <c r="D265" s="4" t="s">
        <v>310</v>
      </c>
      <c r="E265" s="4" t="s">
        <v>311</v>
      </c>
      <c r="F265" s="4">
        <v>13</v>
      </c>
      <c r="G265" s="4" t="s">
        <v>23</v>
      </c>
      <c r="H265" s="4" t="s">
        <v>284</v>
      </c>
      <c r="I265" s="4">
        <v>34</v>
      </c>
      <c r="J265" s="5">
        <v>15000</v>
      </c>
      <c r="K265" s="6">
        <v>0</v>
      </c>
      <c r="L265" s="5">
        <f t="shared" si="21"/>
        <v>15000</v>
      </c>
      <c r="M265" s="5">
        <v>456</v>
      </c>
      <c r="N265" s="5">
        <v>0</v>
      </c>
      <c r="O265" s="5">
        <v>0</v>
      </c>
      <c r="P265" s="5">
        <v>0</v>
      </c>
      <c r="Q265" s="5">
        <f t="shared" si="22"/>
        <v>0</v>
      </c>
      <c r="R265" s="5">
        <f t="shared" si="23"/>
        <v>456</v>
      </c>
      <c r="S265" s="5">
        <f t="shared" si="24"/>
        <v>14544</v>
      </c>
      <c r="T265" s="18" t="s">
        <v>39</v>
      </c>
      <c r="U265" s="24">
        <v>44719</v>
      </c>
      <c r="V265" s="24">
        <v>44902</v>
      </c>
    </row>
    <row r="266" spans="1:22" s="33" customFormat="1" ht="15" customHeight="1">
      <c r="A266" s="4" t="s">
        <v>18</v>
      </c>
      <c r="B266" s="4" t="s">
        <v>524</v>
      </c>
      <c r="C266" s="4" t="s">
        <v>525</v>
      </c>
      <c r="D266" s="4" t="s">
        <v>526</v>
      </c>
      <c r="E266" s="4" t="s">
        <v>199</v>
      </c>
      <c r="F266" s="4">
        <v>68</v>
      </c>
      <c r="G266" s="4" t="s">
        <v>23</v>
      </c>
      <c r="H266" s="4" t="s">
        <v>284</v>
      </c>
      <c r="I266" s="4">
        <v>34</v>
      </c>
      <c r="J266" s="5">
        <v>13000</v>
      </c>
      <c r="K266" s="6">
        <v>0</v>
      </c>
      <c r="L266" s="5">
        <f t="shared" si="21"/>
        <v>13000</v>
      </c>
      <c r="M266" s="5">
        <v>395.2</v>
      </c>
      <c r="N266" s="5">
        <v>0</v>
      </c>
      <c r="O266" s="5">
        <v>0</v>
      </c>
      <c r="P266" s="5">
        <v>0</v>
      </c>
      <c r="Q266" s="5">
        <f t="shared" si="22"/>
        <v>0</v>
      </c>
      <c r="R266" s="5">
        <f t="shared" si="23"/>
        <v>395.2</v>
      </c>
      <c r="S266" s="5">
        <f t="shared" si="24"/>
        <v>12604.8</v>
      </c>
      <c r="T266" s="18" t="s">
        <v>25</v>
      </c>
      <c r="U266" s="24">
        <v>44598</v>
      </c>
      <c r="V266" s="24">
        <v>44779</v>
      </c>
    </row>
    <row r="267" spans="1:22" s="33" customFormat="1" ht="15" customHeight="1">
      <c r="A267" s="4" t="s">
        <v>18</v>
      </c>
      <c r="B267" s="4" t="s">
        <v>735</v>
      </c>
      <c r="C267" s="4" t="s">
        <v>736</v>
      </c>
      <c r="D267" s="4" t="s">
        <v>737</v>
      </c>
      <c r="E267" s="4" t="s">
        <v>74</v>
      </c>
      <c r="F267" s="4">
        <v>78</v>
      </c>
      <c r="G267" s="4" t="s">
        <v>23</v>
      </c>
      <c r="H267" s="4" t="s">
        <v>738</v>
      </c>
      <c r="I267" s="4">
        <v>34</v>
      </c>
      <c r="J267" s="5">
        <v>10000</v>
      </c>
      <c r="K267" s="6">
        <v>0</v>
      </c>
      <c r="L267" s="5">
        <f t="shared" si="21"/>
        <v>10000</v>
      </c>
      <c r="M267" s="10">
        <v>304</v>
      </c>
      <c r="N267" s="5">
        <v>0</v>
      </c>
      <c r="O267" s="5">
        <v>0</v>
      </c>
      <c r="P267" s="5">
        <v>0</v>
      </c>
      <c r="Q267" s="5">
        <f t="shared" si="22"/>
        <v>0</v>
      </c>
      <c r="R267" s="5">
        <f t="shared" si="23"/>
        <v>304</v>
      </c>
      <c r="S267" s="5">
        <f t="shared" si="24"/>
        <v>9696</v>
      </c>
      <c r="T267" s="18" t="s">
        <v>39</v>
      </c>
      <c r="U267" s="24">
        <v>44742</v>
      </c>
      <c r="V267" s="24">
        <v>44925</v>
      </c>
    </row>
    <row r="268" spans="1:22" s="33" customFormat="1" ht="15" customHeight="1">
      <c r="A268" s="4" t="s">
        <v>18</v>
      </c>
      <c r="B268" s="4" t="s">
        <v>302</v>
      </c>
      <c r="C268" s="4" t="s">
        <v>303</v>
      </c>
      <c r="D268" s="4" t="s">
        <v>304</v>
      </c>
      <c r="E268" s="4" t="s">
        <v>74</v>
      </c>
      <c r="F268" s="4">
        <v>78</v>
      </c>
      <c r="G268" s="4" t="s">
        <v>23</v>
      </c>
      <c r="H268" s="4" t="s">
        <v>284</v>
      </c>
      <c r="I268" s="4">
        <v>34</v>
      </c>
      <c r="J268" s="5">
        <v>10000</v>
      </c>
      <c r="K268" s="6">
        <v>0</v>
      </c>
      <c r="L268" s="5">
        <f t="shared" si="21"/>
        <v>10000</v>
      </c>
      <c r="M268" s="5">
        <v>304</v>
      </c>
      <c r="N268" s="5">
        <v>0</v>
      </c>
      <c r="O268" s="5">
        <v>0</v>
      </c>
      <c r="P268" s="5">
        <v>0</v>
      </c>
      <c r="Q268" s="5">
        <f t="shared" si="22"/>
        <v>0</v>
      </c>
      <c r="R268" s="5">
        <f t="shared" si="23"/>
        <v>304</v>
      </c>
      <c r="S268" s="5">
        <f t="shared" si="24"/>
        <v>9696</v>
      </c>
      <c r="T268" s="18" t="s">
        <v>39</v>
      </c>
      <c r="U268" s="24">
        <v>44608</v>
      </c>
      <c r="V268" s="24">
        <v>44789</v>
      </c>
    </row>
    <row r="269" spans="1:22" s="33" customFormat="1" ht="15" customHeight="1">
      <c r="A269" s="4" t="s">
        <v>18</v>
      </c>
      <c r="B269" s="4" t="s">
        <v>305</v>
      </c>
      <c r="C269" s="4" t="s">
        <v>306</v>
      </c>
      <c r="D269" s="4" t="s">
        <v>307</v>
      </c>
      <c r="E269" s="4" t="s">
        <v>74</v>
      </c>
      <c r="F269" s="4">
        <v>78</v>
      </c>
      <c r="G269" s="4" t="s">
        <v>23</v>
      </c>
      <c r="H269" s="4" t="s">
        <v>284</v>
      </c>
      <c r="I269" s="4">
        <v>34</v>
      </c>
      <c r="J269" s="5">
        <v>18000</v>
      </c>
      <c r="K269" s="6">
        <v>0</v>
      </c>
      <c r="L269" s="5">
        <f t="shared" si="21"/>
        <v>18000</v>
      </c>
      <c r="M269" s="5">
        <v>547.20000000000005</v>
      </c>
      <c r="N269" s="5">
        <v>0</v>
      </c>
      <c r="O269" s="5">
        <v>1350.12</v>
      </c>
      <c r="P269" s="5">
        <v>0</v>
      </c>
      <c r="Q269" s="5">
        <f t="shared" si="22"/>
        <v>1350.12</v>
      </c>
      <c r="R269" s="5">
        <f t="shared" si="23"/>
        <v>1897.32</v>
      </c>
      <c r="S269" s="5">
        <f t="shared" si="24"/>
        <v>16102.68</v>
      </c>
      <c r="T269" s="18" t="s">
        <v>39</v>
      </c>
      <c r="U269" s="24">
        <v>44599</v>
      </c>
      <c r="V269" s="24">
        <v>44780</v>
      </c>
    </row>
    <row r="270" spans="1:22" s="33" customFormat="1" ht="15" customHeight="1">
      <c r="A270" s="4" t="s">
        <v>18</v>
      </c>
      <c r="B270" s="4" t="s">
        <v>340</v>
      </c>
      <c r="C270" s="4" t="s">
        <v>341</v>
      </c>
      <c r="D270" s="4" t="s">
        <v>342</v>
      </c>
      <c r="E270" s="4" t="s">
        <v>74</v>
      </c>
      <c r="F270" s="4">
        <v>78</v>
      </c>
      <c r="G270" s="4" t="s">
        <v>23</v>
      </c>
      <c r="H270" s="4" t="s">
        <v>284</v>
      </c>
      <c r="I270" s="4">
        <v>34</v>
      </c>
      <c r="J270" s="5">
        <v>10000</v>
      </c>
      <c r="K270" s="6">
        <v>0</v>
      </c>
      <c r="L270" s="5">
        <f t="shared" si="21"/>
        <v>10000</v>
      </c>
      <c r="M270" s="5">
        <v>304</v>
      </c>
      <c r="N270" s="5">
        <v>0</v>
      </c>
      <c r="O270" s="5">
        <v>0</v>
      </c>
      <c r="P270" s="5">
        <v>0</v>
      </c>
      <c r="Q270" s="5">
        <f t="shared" si="22"/>
        <v>0</v>
      </c>
      <c r="R270" s="5">
        <f t="shared" si="23"/>
        <v>304</v>
      </c>
      <c r="S270" s="5">
        <f t="shared" si="24"/>
        <v>9696</v>
      </c>
      <c r="T270" s="18" t="s">
        <v>39</v>
      </c>
      <c r="U270" s="24">
        <v>44654</v>
      </c>
      <c r="V270" s="24">
        <v>44837</v>
      </c>
    </row>
    <row r="271" spans="1:22" s="33" customFormat="1" ht="15" customHeight="1">
      <c r="A271" s="4" t="s">
        <v>18</v>
      </c>
      <c r="B271" s="10" t="s">
        <v>807</v>
      </c>
      <c r="C271" s="10" t="s">
        <v>808</v>
      </c>
      <c r="D271" s="10" t="s">
        <v>809</v>
      </c>
      <c r="E271" s="10" t="s">
        <v>43</v>
      </c>
      <c r="F271" s="4">
        <v>79</v>
      </c>
      <c r="G271" s="10" t="s">
        <v>23</v>
      </c>
      <c r="H271" s="4" t="s">
        <v>738</v>
      </c>
      <c r="I271" s="4">
        <v>34</v>
      </c>
      <c r="J271" s="11">
        <v>10000</v>
      </c>
      <c r="K271" s="12">
        <v>0</v>
      </c>
      <c r="L271" s="5">
        <f t="shared" si="21"/>
        <v>10000</v>
      </c>
      <c r="M271" s="11">
        <v>304</v>
      </c>
      <c r="N271" s="11">
        <v>0</v>
      </c>
      <c r="O271" s="11">
        <v>0</v>
      </c>
      <c r="P271" s="11">
        <v>0</v>
      </c>
      <c r="Q271" s="5">
        <f t="shared" si="22"/>
        <v>0</v>
      </c>
      <c r="R271" s="5">
        <f t="shared" si="23"/>
        <v>304</v>
      </c>
      <c r="S271" s="5">
        <f t="shared" si="24"/>
        <v>9696</v>
      </c>
      <c r="T271" s="18" t="s">
        <v>39</v>
      </c>
      <c r="U271" s="24">
        <v>44600</v>
      </c>
      <c r="V271" s="24">
        <v>44781</v>
      </c>
    </row>
    <row r="272" spans="1:22" s="33" customFormat="1" ht="15" customHeight="1">
      <c r="A272" s="4" t="s">
        <v>18</v>
      </c>
      <c r="B272" s="4" t="s">
        <v>494</v>
      </c>
      <c r="C272" s="4" t="s">
        <v>495</v>
      </c>
      <c r="D272" s="4" t="s">
        <v>496</v>
      </c>
      <c r="E272" s="4" t="s">
        <v>43</v>
      </c>
      <c r="F272" s="4">
        <v>79</v>
      </c>
      <c r="G272" s="4" t="s">
        <v>23</v>
      </c>
      <c r="H272" s="4" t="s">
        <v>284</v>
      </c>
      <c r="I272" s="4">
        <v>34</v>
      </c>
      <c r="J272" s="5">
        <v>10000</v>
      </c>
      <c r="K272" s="6">
        <v>0</v>
      </c>
      <c r="L272" s="5">
        <f t="shared" si="21"/>
        <v>10000</v>
      </c>
      <c r="M272" s="11">
        <v>304</v>
      </c>
      <c r="N272" s="5">
        <v>0</v>
      </c>
      <c r="O272" s="5">
        <v>0</v>
      </c>
      <c r="P272" s="5">
        <v>0</v>
      </c>
      <c r="Q272" s="5">
        <f t="shared" si="22"/>
        <v>0</v>
      </c>
      <c r="R272" s="5">
        <f t="shared" si="23"/>
        <v>304</v>
      </c>
      <c r="S272" s="5">
        <f t="shared" si="24"/>
        <v>9696</v>
      </c>
      <c r="T272" s="18" t="s">
        <v>39</v>
      </c>
      <c r="U272" s="24">
        <v>44645</v>
      </c>
      <c r="V272" s="24">
        <v>44829</v>
      </c>
    </row>
    <row r="273" spans="1:22" s="33" customFormat="1" ht="15" customHeight="1">
      <c r="A273" s="4" t="s">
        <v>739</v>
      </c>
      <c r="B273" s="4" t="s">
        <v>743</v>
      </c>
      <c r="C273" s="4" t="s">
        <v>744</v>
      </c>
      <c r="D273" s="4" t="s">
        <v>745</v>
      </c>
      <c r="E273" s="4" t="s">
        <v>29</v>
      </c>
      <c r="F273" s="7">
        <v>95</v>
      </c>
      <c r="G273" s="4" t="s">
        <v>23</v>
      </c>
      <c r="H273" s="4" t="s">
        <v>738</v>
      </c>
      <c r="I273" s="4">
        <v>34</v>
      </c>
      <c r="J273" s="5">
        <v>20000</v>
      </c>
      <c r="K273" s="6">
        <v>1522.5</v>
      </c>
      <c r="L273" s="5">
        <f t="shared" si="21"/>
        <v>21522.5</v>
      </c>
      <c r="M273" s="5">
        <v>608</v>
      </c>
      <c r="N273" s="5">
        <v>0</v>
      </c>
      <c r="O273" s="5">
        <v>0</v>
      </c>
      <c r="P273" s="5">
        <v>0</v>
      </c>
      <c r="Q273" s="5">
        <f t="shared" si="22"/>
        <v>0</v>
      </c>
      <c r="R273" s="5">
        <f t="shared" si="23"/>
        <v>608</v>
      </c>
      <c r="S273" s="5">
        <f t="shared" si="24"/>
        <v>19392</v>
      </c>
      <c r="T273" s="37" t="s">
        <v>25</v>
      </c>
      <c r="U273" s="24">
        <v>44767</v>
      </c>
      <c r="V273" s="24">
        <v>44951</v>
      </c>
    </row>
    <row r="274" spans="1:22" s="33" customFormat="1" ht="15" customHeight="1">
      <c r="A274" s="4" t="s">
        <v>18</v>
      </c>
      <c r="B274" s="4" t="s">
        <v>732</v>
      </c>
      <c r="C274" s="4" t="s">
        <v>733</v>
      </c>
      <c r="D274" s="4" t="s">
        <v>734</v>
      </c>
      <c r="E274" s="7" t="s">
        <v>29</v>
      </c>
      <c r="F274" s="7">
        <v>95</v>
      </c>
      <c r="G274" s="10" t="s">
        <v>23</v>
      </c>
      <c r="H274" s="4" t="s">
        <v>284</v>
      </c>
      <c r="I274" s="4">
        <v>34</v>
      </c>
      <c r="J274" s="5">
        <v>20000</v>
      </c>
      <c r="K274" s="6">
        <v>1522.5</v>
      </c>
      <c r="L274" s="5">
        <f t="shared" si="21"/>
        <v>21522.5</v>
      </c>
      <c r="M274" s="5">
        <v>608</v>
      </c>
      <c r="N274" s="5">
        <v>0</v>
      </c>
      <c r="O274" s="5">
        <v>0</v>
      </c>
      <c r="P274" s="5">
        <v>0</v>
      </c>
      <c r="Q274" s="5">
        <f t="shared" si="22"/>
        <v>0</v>
      </c>
      <c r="R274" s="5">
        <f t="shared" si="23"/>
        <v>608</v>
      </c>
      <c r="S274" s="5">
        <f t="shared" si="24"/>
        <v>19392</v>
      </c>
      <c r="T274" s="18" t="s">
        <v>25</v>
      </c>
      <c r="U274" s="24">
        <v>44623</v>
      </c>
      <c r="V274" s="24">
        <v>44807</v>
      </c>
    </row>
    <row r="275" spans="1:22" s="33" customFormat="1" ht="15" customHeight="1">
      <c r="A275" s="4" t="s">
        <v>18</v>
      </c>
      <c r="B275" s="4" t="s">
        <v>698</v>
      </c>
      <c r="C275" s="4" t="s">
        <v>699</v>
      </c>
      <c r="D275" s="4" t="s">
        <v>700</v>
      </c>
      <c r="E275" s="7" t="s">
        <v>29</v>
      </c>
      <c r="F275" s="7">
        <v>95</v>
      </c>
      <c r="G275" s="4" t="s">
        <v>701</v>
      </c>
      <c r="H275" s="4" t="s">
        <v>284</v>
      </c>
      <c r="I275" s="4">
        <v>34</v>
      </c>
      <c r="J275" s="5">
        <v>17500</v>
      </c>
      <c r="K275" s="6">
        <v>1522.5</v>
      </c>
      <c r="L275" s="5">
        <f t="shared" si="21"/>
        <v>19022.5</v>
      </c>
      <c r="M275" s="5">
        <v>532</v>
      </c>
      <c r="N275" s="5">
        <v>0</v>
      </c>
      <c r="O275" s="5">
        <v>0</v>
      </c>
      <c r="P275" s="5">
        <v>0</v>
      </c>
      <c r="Q275" s="5">
        <f t="shared" si="22"/>
        <v>0</v>
      </c>
      <c r="R275" s="5">
        <f t="shared" si="23"/>
        <v>532</v>
      </c>
      <c r="S275" s="5">
        <f t="shared" si="24"/>
        <v>16968</v>
      </c>
      <c r="T275" s="18" t="s">
        <v>25</v>
      </c>
      <c r="U275" s="24">
        <v>44747</v>
      </c>
      <c r="V275" s="24">
        <v>44931</v>
      </c>
    </row>
    <row r="276" spans="1:22" s="33" customFormat="1" ht="15" customHeight="1">
      <c r="A276" s="4" t="s">
        <v>18</v>
      </c>
      <c r="B276" s="4" t="s">
        <v>346</v>
      </c>
      <c r="C276" s="4" t="s">
        <v>347</v>
      </c>
      <c r="D276" s="4" t="s">
        <v>348</v>
      </c>
      <c r="E276" s="4" t="s">
        <v>349</v>
      </c>
      <c r="F276" s="4">
        <v>13</v>
      </c>
      <c r="G276" s="4" t="s">
        <v>23</v>
      </c>
      <c r="H276" s="4" t="s">
        <v>160</v>
      </c>
      <c r="I276" s="4">
        <v>35</v>
      </c>
      <c r="J276" s="5">
        <v>10000</v>
      </c>
      <c r="K276" s="6">
        <v>0</v>
      </c>
      <c r="L276" s="5">
        <f t="shared" si="21"/>
        <v>10000</v>
      </c>
      <c r="M276" s="5">
        <v>304</v>
      </c>
      <c r="N276" s="5">
        <v>0</v>
      </c>
      <c r="O276" s="5">
        <v>0</v>
      </c>
      <c r="P276" s="5">
        <v>0</v>
      </c>
      <c r="Q276" s="5">
        <f t="shared" si="22"/>
        <v>0</v>
      </c>
      <c r="R276" s="5">
        <f t="shared" si="23"/>
        <v>304</v>
      </c>
      <c r="S276" s="5">
        <f t="shared" si="24"/>
        <v>9696</v>
      </c>
      <c r="T276" s="18" t="s">
        <v>39</v>
      </c>
      <c r="U276" s="24">
        <v>44731</v>
      </c>
      <c r="V276" s="24">
        <v>44914</v>
      </c>
    </row>
    <row r="277" spans="1:22" s="33" customFormat="1" ht="15" customHeight="1">
      <c r="A277" s="4" t="s">
        <v>18</v>
      </c>
      <c r="B277" s="10" t="s">
        <v>660</v>
      </c>
      <c r="C277" s="10" t="s">
        <v>661</v>
      </c>
      <c r="D277" s="10" t="s">
        <v>662</v>
      </c>
      <c r="E277" s="10" t="s">
        <v>663</v>
      </c>
      <c r="F277" s="4">
        <v>13</v>
      </c>
      <c r="G277" s="10" t="s">
        <v>23</v>
      </c>
      <c r="H277" s="4" t="s">
        <v>160</v>
      </c>
      <c r="I277" s="4">
        <v>35</v>
      </c>
      <c r="J277" s="11">
        <v>10000</v>
      </c>
      <c r="K277" s="12">
        <v>1522.5</v>
      </c>
      <c r="L277" s="5">
        <f t="shared" si="21"/>
        <v>11522.5</v>
      </c>
      <c r="M277" s="11">
        <v>304</v>
      </c>
      <c r="N277" s="11">
        <v>0</v>
      </c>
      <c r="O277" s="11">
        <v>0</v>
      </c>
      <c r="P277" s="11">
        <v>0</v>
      </c>
      <c r="Q277" s="5">
        <f t="shared" si="22"/>
        <v>0</v>
      </c>
      <c r="R277" s="5">
        <f t="shared" si="23"/>
        <v>304</v>
      </c>
      <c r="S277" s="5">
        <f t="shared" si="24"/>
        <v>9696</v>
      </c>
      <c r="T277" s="18" t="s">
        <v>39</v>
      </c>
      <c r="U277" s="24">
        <v>44597</v>
      </c>
      <c r="V277" s="24">
        <v>44778</v>
      </c>
    </row>
    <row r="278" spans="1:22" s="33" customFormat="1" ht="15" customHeight="1">
      <c r="A278" s="4" t="s">
        <v>18</v>
      </c>
      <c r="B278" s="4" t="s">
        <v>353</v>
      </c>
      <c r="C278" s="4" t="s">
        <v>354</v>
      </c>
      <c r="D278" s="4" t="s">
        <v>355</v>
      </c>
      <c r="E278" s="4" t="s">
        <v>356</v>
      </c>
      <c r="F278" s="4">
        <v>36</v>
      </c>
      <c r="G278" s="4" t="s">
        <v>23</v>
      </c>
      <c r="H278" s="4" t="s">
        <v>160</v>
      </c>
      <c r="I278" s="4">
        <v>35</v>
      </c>
      <c r="J278" s="5">
        <v>10000</v>
      </c>
      <c r="K278" s="6">
        <v>0</v>
      </c>
      <c r="L278" s="5">
        <f t="shared" si="21"/>
        <v>10000</v>
      </c>
      <c r="M278" s="5">
        <v>304</v>
      </c>
      <c r="N278" s="5">
        <v>0</v>
      </c>
      <c r="O278" s="5">
        <v>0</v>
      </c>
      <c r="P278" s="5">
        <v>0</v>
      </c>
      <c r="Q278" s="5">
        <f t="shared" si="22"/>
        <v>0</v>
      </c>
      <c r="R278" s="5">
        <f t="shared" si="23"/>
        <v>304</v>
      </c>
      <c r="S278" s="5">
        <f t="shared" si="24"/>
        <v>9696</v>
      </c>
      <c r="T278" s="18" t="s">
        <v>25</v>
      </c>
      <c r="U278" s="24">
        <v>44749</v>
      </c>
      <c r="V278" s="24">
        <v>44933</v>
      </c>
    </row>
    <row r="279" spans="1:22" s="33" customFormat="1" ht="15" customHeight="1">
      <c r="A279" s="4" t="s">
        <v>18</v>
      </c>
      <c r="B279" s="4" t="s">
        <v>292</v>
      </c>
      <c r="C279" s="4" t="s">
        <v>293</v>
      </c>
      <c r="D279" s="4" t="s">
        <v>294</v>
      </c>
      <c r="E279" s="4" t="s">
        <v>1397</v>
      </c>
      <c r="F279" s="4">
        <v>62</v>
      </c>
      <c r="G279" s="4" t="s">
        <v>23</v>
      </c>
      <c r="H279" s="4" t="s">
        <v>160</v>
      </c>
      <c r="I279" s="4">
        <v>35</v>
      </c>
      <c r="J279" s="5">
        <v>15000</v>
      </c>
      <c r="K279" s="6">
        <v>0</v>
      </c>
      <c r="L279" s="5">
        <f t="shared" si="21"/>
        <v>15000</v>
      </c>
      <c r="M279" s="5">
        <v>456</v>
      </c>
      <c r="N279" s="5">
        <v>0</v>
      </c>
      <c r="O279" s="5">
        <v>0</v>
      </c>
      <c r="P279" s="5">
        <v>0</v>
      </c>
      <c r="Q279" s="5">
        <f t="shared" si="22"/>
        <v>0</v>
      </c>
      <c r="R279" s="5">
        <f t="shared" si="23"/>
        <v>456</v>
      </c>
      <c r="S279" s="5">
        <f t="shared" si="24"/>
        <v>14544</v>
      </c>
      <c r="T279" s="18" t="s">
        <v>25</v>
      </c>
      <c r="U279" s="24">
        <v>44638</v>
      </c>
      <c r="V279" s="24">
        <v>44822</v>
      </c>
    </row>
    <row r="280" spans="1:22" s="33" customFormat="1" ht="15" customHeight="1">
      <c r="A280" s="4" t="s">
        <v>18</v>
      </c>
      <c r="B280" s="4" t="s">
        <v>289</v>
      </c>
      <c r="C280" s="4" t="s">
        <v>237</v>
      </c>
      <c r="D280" s="4" t="s">
        <v>290</v>
      </c>
      <c r="E280" s="9" t="s">
        <v>291</v>
      </c>
      <c r="F280" s="4">
        <v>63</v>
      </c>
      <c r="G280" s="4" t="s">
        <v>23</v>
      </c>
      <c r="H280" s="4" t="s">
        <v>160</v>
      </c>
      <c r="I280" s="4">
        <v>35</v>
      </c>
      <c r="J280" s="5">
        <v>10000</v>
      </c>
      <c r="K280" s="6">
        <v>0</v>
      </c>
      <c r="L280" s="5">
        <f t="shared" si="21"/>
        <v>10000</v>
      </c>
      <c r="M280" s="5">
        <v>304</v>
      </c>
      <c r="N280" s="5">
        <v>0</v>
      </c>
      <c r="O280" s="5">
        <v>0</v>
      </c>
      <c r="P280" s="5">
        <v>1520</v>
      </c>
      <c r="Q280" s="5">
        <f t="shared" si="22"/>
        <v>1520</v>
      </c>
      <c r="R280" s="5">
        <f t="shared" si="23"/>
        <v>1824</v>
      </c>
      <c r="S280" s="5">
        <f t="shared" si="24"/>
        <v>8176</v>
      </c>
      <c r="T280" s="18" t="s">
        <v>25</v>
      </c>
      <c r="U280" s="24">
        <v>44597</v>
      </c>
      <c r="V280" s="24">
        <v>44778</v>
      </c>
    </row>
    <row r="281" spans="1:22" s="33" customFormat="1" ht="15" customHeight="1">
      <c r="A281" s="4" t="s">
        <v>18</v>
      </c>
      <c r="B281" s="4" t="s">
        <v>944</v>
      </c>
      <c r="C281" s="4" t="s">
        <v>945</v>
      </c>
      <c r="D281" s="4" t="s">
        <v>946</v>
      </c>
      <c r="E281" s="7" t="s">
        <v>333</v>
      </c>
      <c r="F281" s="7">
        <v>76</v>
      </c>
      <c r="G281" s="10" t="s">
        <v>23</v>
      </c>
      <c r="H281" s="32" t="s">
        <v>160</v>
      </c>
      <c r="I281" s="4">
        <v>35</v>
      </c>
      <c r="J281" s="5">
        <v>7000</v>
      </c>
      <c r="K281" s="6">
        <v>1740</v>
      </c>
      <c r="L281" s="5">
        <f t="shared" si="21"/>
        <v>8740</v>
      </c>
      <c r="M281" s="5">
        <v>212.8</v>
      </c>
      <c r="N281" s="5">
        <v>0</v>
      </c>
      <c r="O281" s="5">
        <v>0</v>
      </c>
      <c r="P281" s="5">
        <v>0</v>
      </c>
      <c r="Q281" s="5">
        <f t="shared" si="22"/>
        <v>0</v>
      </c>
      <c r="R281" s="5">
        <f t="shared" si="23"/>
        <v>212.8</v>
      </c>
      <c r="S281" s="5">
        <f t="shared" si="24"/>
        <v>6787.2</v>
      </c>
      <c r="T281" s="36" t="s">
        <v>25</v>
      </c>
      <c r="U281" s="24">
        <v>44686</v>
      </c>
      <c r="V281" s="24">
        <v>44870</v>
      </c>
    </row>
    <row r="282" spans="1:22" s="33" customFormat="1" ht="15" customHeight="1">
      <c r="A282" s="4" t="s">
        <v>18</v>
      </c>
      <c r="B282" s="4" t="s">
        <v>315</v>
      </c>
      <c r="C282" s="4" t="s">
        <v>316</v>
      </c>
      <c r="D282" s="4" t="s">
        <v>317</v>
      </c>
      <c r="E282" s="4" t="s">
        <v>74</v>
      </c>
      <c r="F282" s="4">
        <v>78</v>
      </c>
      <c r="G282" s="4" t="s">
        <v>23</v>
      </c>
      <c r="H282" s="4" t="s">
        <v>160</v>
      </c>
      <c r="I282" s="4">
        <v>35</v>
      </c>
      <c r="J282" s="5">
        <v>10000</v>
      </c>
      <c r="K282" s="6">
        <v>0</v>
      </c>
      <c r="L282" s="5">
        <f t="shared" si="21"/>
        <v>10000</v>
      </c>
      <c r="M282" s="5">
        <v>304</v>
      </c>
      <c r="N282" s="5">
        <v>0</v>
      </c>
      <c r="O282" s="5">
        <v>0</v>
      </c>
      <c r="P282" s="5">
        <v>0</v>
      </c>
      <c r="Q282" s="5">
        <f t="shared" si="22"/>
        <v>0</v>
      </c>
      <c r="R282" s="5">
        <f t="shared" si="23"/>
        <v>304</v>
      </c>
      <c r="S282" s="5">
        <f t="shared" si="24"/>
        <v>9696</v>
      </c>
      <c r="T282" s="18" t="s">
        <v>39</v>
      </c>
      <c r="U282" s="24">
        <v>44745</v>
      </c>
      <c r="V282" s="24">
        <v>44929</v>
      </c>
    </row>
    <row r="283" spans="1:22" s="33" customFormat="1" ht="15" customHeight="1">
      <c r="A283" s="4" t="s">
        <v>18</v>
      </c>
      <c r="B283" s="10" t="s">
        <v>1018</v>
      </c>
      <c r="C283" s="10" t="s">
        <v>1019</v>
      </c>
      <c r="D283" s="10" t="s">
        <v>1020</v>
      </c>
      <c r="E283" s="10" t="s">
        <v>74</v>
      </c>
      <c r="F283" s="4">
        <v>78</v>
      </c>
      <c r="G283" s="10" t="s">
        <v>23</v>
      </c>
      <c r="H283" s="4" t="s">
        <v>160</v>
      </c>
      <c r="I283" s="4">
        <v>35</v>
      </c>
      <c r="J283" s="11">
        <v>10000</v>
      </c>
      <c r="K283" s="12">
        <v>0</v>
      </c>
      <c r="L283" s="5">
        <f t="shared" si="21"/>
        <v>10000</v>
      </c>
      <c r="M283" s="11">
        <v>304</v>
      </c>
      <c r="N283" s="11">
        <v>0</v>
      </c>
      <c r="O283" s="11">
        <v>0</v>
      </c>
      <c r="P283" s="11">
        <v>0</v>
      </c>
      <c r="Q283" s="5">
        <f t="shared" si="22"/>
        <v>0</v>
      </c>
      <c r="R283" s="5">
        <f t="shared" si="23"/>
        <v>304</v>
      </c>
      <c r="S283" s="5">
        <f t="shared" si="24"/>
        <v>9696</v>
      </c>
      <c r="T283" s="18" t="s">
        <v>25</v>
      </c>
      <c r="U283" s="24">
        <v>44714</v>
      </c>
      <c r="V283" s="24">
        <v>44897</v>
      </c>
    </row>
    <row r="284" spans="1:22" s="33" customFormat="1" ht="15" customHeight="1">
      <c r="A284" s="10" t="s">
        <v>18</v>
      </c>
      <c r="B284" s="10" t="s">
        <v>157</v>
      </c>
      <c r="C284" s="10" t="s">
        <v>158</v>
      </c>
      <c r="D284" s="10" t="s">
        <v>159</v>
      </c>
      <c r="E284" s="10" t="s">
        <v>74</v>
      </c>
      <c r="F284" s="4">
        <v>78</v>
      </c>
      <c r="G284" s="10" t="s">
        <v>23</v>
      </c>
      <c r="H284" s="4" t="s">
        <v>160</v>
      </c>
      <c r="I284" s="4">
        <v>35</v>
      </c>
      <c r="J284" s="11">
        <v>10000</v>
      </c>
      <c r="K284" s="12">
        <v>0</v>
      </c>
      <c r="L284" s="5">
        <f t="shared" si="21"/>
        <v>10000</v>
      </c>
      <c r="M284" s="5">
        <v>304</v>
      </c>
      <c r="N284" s="5">
        <v>0</v>
      </c>
      <c r="O284" s="5">
        <v>0</v>
      </c>
      <c r="P284" s="5">
        <v>0</v>
      </c>
      <c r="Q284" s="5">
        <f t="shared" si="22"/>
        <v>0</v>
      </c>
      <c r="R284" s="5">
        <f t="shared" si="23"/>
        <v>304</v>
      </c>
      <c r="S284" s="5">
        <f t="shared" si="24"/>
        <v>9696</v>
      </c>
      <c r="T284" s="18" t="s">
        <v>39</v>
      </c>
      <c r="U284" s="24">
        <v>44608</v>
      </c>
      <c r="V284" s="24">
        <v>44789</v>
      </c>
    </row>
    <row r="285" spans="1:22" s="33" customFormat="1" ht="15" customHeight="1">
      <c r="A285" s="4" t="s">
        <v>18</v>
      </c>
      <c r="B285" s="4" t="s">
        <v>1030</v>
      </c>
      <c r="C285" s="4" t="s">
        <v>1031</v>
      </c>
      <c r="D285" s="4" t="s">
        <v>1032</v>
      </c>
      <c r="E285" s="4" t="s">
        <v>74</v>
      </c>
      <c r="F285" s="4">
        <v>78</v>
      </c>
      <c r="G285" s="4" t="s">
        <v>23</v>
      </c>
      <c r="H285" s="4" t="s">
        <v>160</v>
      </c>
      <c r="I285" s="4">
        <v>35</v>
      </c>
      <c r="J285" s="5">
        <v>10000</v>
      </c>
      <c r="K285" s="6">
        <v>0</v>
      </c>
      <c r="L285" s="5">
        <f t="shared" si="21"/>
        <v>10000</v>
      </c>
      <c r="M285" s="11">
        <v>304</v>
      </c>
      <c r="N285" s="5">
        <v>0</v>
      </c>
      <c r="O285" s="5">
        <v>0</v>
      </c>
      <c r="P285" s="5">
        <v>0</v>
      </c>
      <c r="Q285" s="5">
        <f t="shared" si="22"/>
        <v>0</v>
      </c>
      <c r="R285" s="5">
        <f t="shared" si="23"/>
        <v>304</v>
      </c>
      <c r="S285" s="5">
        <f t="shared" si="24"/>
        <v>9696</v>
      </c>
      <c r="T285" s="18" t="s">
        <v>39</v>
      </c>
      <c r="U285" s="24">
        <v>44681</v>
      </c>
      <c r="V285" s="24">
        <v>44864</v>
      </c>
    </row>
    <row r="286" spans="1:22" s="33" customFormat="1" ht="15" customHeight="1">
      <c r="A286" s="4" t="s">
        <v>18</v>
      </c>
      <c r="B286" s="4" t="s">
        <v>343</v>
      </c>
      <c r="C286" s="4" t="s">
        <v>344</v>
      </c>
      <c r="D286" s="4" t="s">
        <v>345</v>
      </c>
      <c r="E286" s="4" t="s">
        <v>74</v>
      </c>
      <c r="F286" s="4">
        <v>78</v>
      </c>
      <c r="G286" s="4" t="s">
        <v>23</v>
      </c>
      <c r="H286" s="4" t="s">
        <v>160</v>
      </c>
      <c r="I286" s="4">
        <v>35</v>
      </c>
      <c r="J286" s="5">
        <v>10000</v>
      </c>
      <c r="K286" s="6">
        <v>0</v>
      </c>
      <c r="L286" s="5">
        <f t="shared" si="21"/>
        <v>10000</v>
      </c>
      <c r="M286" s="5">
        <v>304</v>
      </c>
      <c r="N286" s="5">
        <v>0</v>
      </c>
      <c r="O286" s="5">
        <v>2700.24</v>
      </c>
      <c r="P286" s="5">
        <v>380</v>
      </c>
      <c r="Q286" s="5">
        <f t="shared" si="22"/>
        <v>3080.24</v>
      </c>
      <c r="R286" s="5">
        <f t="shared" si="23"/>
        <v>3384.24</v>
      </c>
      <c r="S286" s="5">
        <f t="shared" si="24"/>
        <v>6615.76</v>
      </c>
      <c r="T286" s="18" t="s">
        <v>39</v>
      </c>
      <c r="U286" s="24">
        <v>44676</v>
      </c>
      <c r="V286" s="24">
        <v>44859</v>
      </c>
    </row>
    <row r="287" spans="1:22" s="33" customFormat="1" ht="15" customHeight="1">
      <c r="A287" s="4" t="s">
        <v>18</v>
      </c>
      <c r="B287" s="4" t="s">
        <v>434</v>
      </c>
      <c r="C287" s="4" t="s">
        <v>435</v>
      </c>
      <c r="D287" s="4" t="s">
        <v>436</v>
      </c>
      <c r="E287" s="4" t="s">
        <v>43</v>
      </c>
      <c r="F287" s="4">
        <v>79</v>
      </c>
      <c r="G287" s="4" t="s">
        <v>23</v>
      </c>
      <c r="H287" s="4" t="s">
        <v>160</v>
      </c>
      <c r="I287" s="4">
        <v>35</v>
      </c>
      <c r="J287" s="5">
        <v>10000</v>
      </c>
      <c r="K287" s="6">
        <v>0</v>
      </c>
      <c r="L287" s="5">
        <f t="shared" si="21"/>
        <v>10000</v>
      </c>
      <c r="M287" s="5">
        <v>304</v>
      </c>
      <c r="N287" s="5">
        <v>0</v>
      </c>
      <c r="O287" s="5">
        <v>0</v>
      </c>
      <c r="P287" s="5">
        <v>0</v>
      </c>
      <c r="Q287" s="5">
        <f t="shared" si="22"/>
        <v>0</v>
      </c>
      <c r="R287" s="5">
        <f t="shared" si="23"/>
        <v>304</v>
      </c>
      <c r="S287" s="5">
        <f t="shared" si="24"/>
        <v>9696</v>
      </c>
      <c r="T287" s="18" t="s">
        <v>25</v>
      </c>
      <c r="U287" s="24">
        <v>44608</v>
      </c>
      <c r="V287" s="24">
        <v>44789</v>
      </c>
    </row>
    <row r="288" spans="1:22" s="33" customFormat="1" ht="15" customHeight="1">
      <c r="A288" s="4" t="s">
        <v>739</v>
      </c>
      <c r="B288" s="10" t="s">
        <v>910</v>
      </c>
      <c r="C288" s="10" t="s">
        <v>911</v>
      </c>
      <c r="D288" s="10" t="s">
        <v>912</v>
      </c>
      <c r="E288" s="10" t="s">
        <v>29</v>
      </c>
      <c r="F288" s="7">
        <v>95</v>
      </c>
      <c r="G288" s="10" t="s">
        <v>23</v>
      </c>
      <c r="H288" s="4" t="s">
        <v>160</v>
      </c>
      <c r="I288" s="4">
        <v>35</v>
      </c>
      <c r="J288" s="11">
        <v>20000</v>
      </c>
      <c r="K288" s="12">
        <v>0</v>
      </c>
      <c r="L288" s="5">
        <f t="shared" si="21"/>
        <v>20000</v>
      </c>
      <c r="M288" s="11">
        <v>608</v>
      </c>
      <c r="N288" s="11">
        <v>0</v>
      </c>
      <c r="O288" s="11">
        <v>0</v>
      </c>
      <c r="P288" s="11">
        <v>0</v>
      </c>
      <c r="Q288" s="5">
        <f t="shared" si="22"/>
        <v>0</v>
      </c>
      <c r="R288" s="5">
        <f t="shared" si="23"/>
        <v>608</v>
      </c>
      <c r="S288" s="5">
        <f t="shared" si="24"/>
        <v>19392</v>
      </c>
      <c r="T288" s="18" t="s">
        <v>25</v>
      </c>
      <c r="U288" s="24">
        <v>44602</v>
      </c>
      <c r="V288" s="24">
        <v>44783</v>
      </c>
    </row>
    <row r="289" spans="1:22" s="33" customFormat="1" ht="15" customHeight="1">
      <c r="A289" s="4" t="s">
        <v>18</v>
      </c>
      <c r="B289" s="4" t="s">
        <v>326</v>
      </c>
      <c r="C289" s="4" t="s">
        <v>316</v>
      </c>
      <c r="D289" s="4" t="s">
        <v>327</v>
      </c>
      <c r="E289" s="7" t="s">
        <v>328</v>
      </c>
      <c r="F289" s="4">
        <v>13</v>
      </c>
      <c r="G289" s="4" t="s">
        <v>23</v>
      </c>
      <c r="H289" s="4" t="s">
        <v>329</v>
      </c>
      <c r="I289" s="4">
        <v>36</v>
      </c>
      <c r="J289" s="5">
        <v>10000</v>
      </c>
      <c r="K289" s="6">
        <v>0</v>
      </c>
      <c r="L289" s="5">
        <f t="shared" si="21"/>
        <v>10000</v>
      </c>
      <c r="M289" s="5">
        <v>304</v>
      </c>
      <c r="N289" s="5">
        <v>0</v>
      </c>
      <c r="O289" s="5">
        <v>0</v>
      </c>
      <c r="P289" s="5">
        <v>0</v>
      </c>
      <c r="Q289" s="5">
        <f t="shared" si="22"/>
        <v>0</v>
      </c>
      <c r="R289" s="5">
        <f t="shared" si="23"/>
        <v>304</v>
      </c>
      <c r="S289" s="5">
        <f t="shared" si="24"/>
        <v>9696</v>
      </c>
      <c r="T289" s="18" t="s">
        <v>39</v>
      </c>
      <c r="U289" s="24">
        <v>44663</v>
      </c>
      <c r="V289" s="24">
        <v>44846</v>
      </c>
    </row>
    <row r="290" spans="1:22" s="33" customFormat="1" ht="15" customHeight="1">
      <c r="A290" s="4" t="s">
        <v>18</v>
      </c>
      <c r="B290" s="10" t="s">
        <v>1061</v>
      </c>
      <c r="C290" s="10" t="s">
        <v>1062</v>
      </c>
      <c r="D290" s="10" t="s">
        <v>1063</v>
      </c>
      <c r="E290" s="10" t="s">
        <v>705</v>
      </c>
      <c r="F290" s="4">
        <v>13</v>
      </c>
      <c r="G290" s="10" t="s">
        <v>23</v>
      </c>
      <c r="H290" s="4" t="s">
        <v>329</v>
      </c>
      <c r="I290" s="4">
        <v>36</v>
      </c>
      <c r="J290" s="11">
        <v>10000</v>
      </c>
      <c r="K290" s="12">
        <v>0</v>
      </c>
      <c r="L290" s="5">
        <f t="shared" si="21"/>
        <v>10000</v>
      </c>
      <c r="M290" s="11">
        <v>304</v>
      </c>
      <c r="N290" s="11">
        <v>0</v>
      </c>
      <c r="O290" s="11">
        <v>0</v>
      </c>
      <c r="P290" s="11">
        <v>0</v>
      </c>
      <c r="Q290" s="5">
        <f t="shared" si="22"/>
        <v>0</v>
      </c>
      <c r="R290" s="5">
        <f t="shared" si="23"/>
        <v>304</v>
      </c>
      <c r="S290" s="5">
        <f t="shared" si="24"/>
        <v>9696</v>
      </c>
      <c r="T290" s="18" t="s">
        <v>25</v>
      </c>
      <c r="U290" s="24"/>
      <c r="V290" s="24"/>
    </row>
    <row r="291" spans="1:22" ht="15" customHeight="1">
      <c r="A291" s="4" t="s">
        <v>18</v>
      </c>
      <c r="B291" s="10" t="s">
        <v>547</v>
      </c>
      <c r="C291" s="10" t="s">
        <v>548</v>
      </c>
      <c r="D291" s="10" t="s">
        <v>549</v>
      </c>
      <c r="E291" s="10" t="s">
        <v>550</v>
      </c>
      <c r="F291" s="10">
        <v>49.5</v>
      </c>
      <c r="G291" s="10" t="s">
        <v>23</v>
      </c>
      <c r="H291" s="4" t="s">
        <v>329</v>
      </c>
      <c r="I291" s="4">
        <v>36</v>
      </c>
      <c r="J291" s="11">
        <v>20000</v>
      </c>
      <c r="K291" s="12">
        <v>0</v>
      </c>
      <c r="L291" s="5">
        <f t="shared" si="21"/>
        <v>20000</v>
      </c>
      <c r="M291" s="11">
        <v>608</v>
      </c>
      <c r="N291" s="5">
        <v>0</v>
      </c>
      <c r="O291" s="5">
        <v>0</v>
      </c>
      <c r="P291" s="5">
        <v>0</v>
      </c>
      <c r="Q291" s="5">
        <f t="shared" si="22"/>
        <v>0</v>
      </c>
      <c r="R291" s="5">
        <f t="shared" si="23"/>
        <v>608</v>
      </c>
      <c r="S291" s="5">
        <f t="shared" si="24"/>
        <v>19392</v>
      </c>
      <c r="T291" s="18" t="s">
        <v>39</v>
      </c>
      <c r="U291" s="28">
        <v>44757</v>
      </c>
      <c r="V291" s="28">
        <v>44941</v>
      </c>
    </row>
    <row r="292" spans="1:22" s="33" customFormat="1" ht="15" customHeight="1">
      <c r="A292" s="4" t="s">
        <v>18</v>
      </c>
      <c r="B292" s="4" t="s">
        <v>330</v>
      </c>
      <c r="C292" s="4" t="s">
        <v>331</v>
      </c>
      <c r="D292" s="4" t="s">
        <v>332</v>
      </c>
      <c r="E292" s="4" t="s">
        <v>333</v>
      </c>
      <c r="F292" s="4">
        <v>76</v>
      </c>
      <c r="G292" s="4" t="s">
        <v>23</v>
      </c>
      <c r="H292" s="4" t="s">
        <v>329</v>
      </c>
      <c r="I292" s="4">
        <v>36</v>
      </c>
      <c r="J292" s="5">
        <v>10000</v>
      </c>
      <c r="K292" s="6">
        <v>0</v>
      </c>
      <c r="L292" s="5">
        <f t="shared" si="21"/>
        <v>10000</v>
      </c>
      <c r="M292" s="5">
        <v>304</v>
      </c>
      <c r="N292" s="5">
        <v>0</v>
      </c>
      <c r="O292" s="5">
        <v>0</v>
      </c>
      <c r="P292" s="5">
        <v>0</v>
      </c>
      <c r="Q292" s="5">
        <f t="shared" si="22"/>
        <v>0</v>
      </c>
      <c r="R292" s="5">
        <f t="shared" si="23"/>
        <v>304</v>
      </c>
      <c r="S292" s="5">
        <f t="shared" ref="S292:S294" si="25">J292-R292</f>
        <v>9696</v>
      </c>
      <c r="T292" s="18" t="s">
        <v>25</v>
      </c>
      <c r="U292" s="24">
        <v>44611</v>
      </c>
      <c r="V292" s="24">
        <v>44792</v>
      </c>
    </row>
    <row r="293" spans="1:22" s="33" customFormat="1" ht="15" customHeight="1">
      <c r="A293" s="4" t="s">
        <v>18</v>
      </c>
      <c r="B293" s="10" t="s">
        <v>959</v>
      </c>
      <c r="C293" s="10" t="s">
        <v>960</v>
      </c>
      <c r="D293" s="10" t="s">
        <v>961</v>
      </c>
      <c r="E293" s="10" t="s">
        <v>74</v>
      </c>
      <c r="F293" s="4">
        <v>78</v>
      </c>
      <c r="G293" s="10" t="s">
        <v>23</v>
      </c>
      <c r="H293" s="4" t="s">
        <v>329</v>
      </c>
      <c r="I293" s="4">
        <v>36</v>
      </c>
      <c r="J293" s="11">
        <v>10000</v>
      </c>
      <c r="K293" s="12">
        <v>0</v>
      </c>
      <c r="L293" s="5">
        <f t="shared" si="21"/>
        <v>10000</v>
      </c>
      <c r="M293" s="11">
        <v>304</v>
      </c>
      <c r="N293" s="11">
        <v>0</v>
      </c>
      <c r="O293" s="11">
        <v>0</v>
      </c>
      <c r="P293" s="11">
        <v>0</v>
      </c>
      <c r="Q293" s="5">
        <f t="shared" si="22"/>
        <v>0</v>
      </c>
      <c r="R293" s="5">
        <f t="shared" si="23"/>
        <v>304</v>
      </c>
      <c r="S293" s="5">
        <f t="shared" si="25"/>
        <v>9696</v>
      </c>
      <c r="T293" s="18" t="s">
        <v>39</v>
      </c>
      <c r="U293" s="25">
        <v>44684</v>
      </c>
      <c r="V293" s="25">
        <v>44868</v>
      </c>
    </row>
    <row r="294" spans="1:22" ht="15" customHeight="1">
      <c r="A294" s="4" t="s">
        <v>18</v>
      </c>
      <c r="B294" s="4" t="s">
        <v>555</v>
      </c>
      <c r="C294" s="4" t="s">
        <v>556</v>
      </c>
      <c r="D294" s="4" t="s">
        <v>557</v>
      </c>
      <c r="E294" s="4" t="s">
        <v>74</v>
      </c>
      <c r="F294" s="4">
        <v>78</v>
      </c>
      <c r="G294" s="4" t="s">
        <v>23</v>
      </c>
      <c r="H294" s="4" t="s">
        <v>329</v>
      </c>
      <c r="I294" s="4">
        <v>36</v>
      </c>
      <c r="J294" s="5">
        <v>10000</v>
      </c>
      <c r="K294" s="6">
        <v>0</v>
      </c>
      <c r="L294" s="5">
        <f t="shared" si="21"/>
        <v>10000</v>
      </c>
      <c r="M294" s="4">
        <v>304</v>
      </c>
      <c r="N294" s="5">
        <v>0</v>
      </c>
      <c r="O294" s="5">
        <v>0</v>
      </c>
      <c r="P294" s="4">
        <v>2550</v>
      </c>
      <c r="Q294" s="5">
        <f t="shared" si="22"/>
        <v>2550</v>
      </c>
      <c r="R294" s="5">
        <f t="shared" si="23"/>
        <v>2854</v>
      </c>
      <c r="S294" s="5">
        <f t="shared" si="25"/>
        <v>7146</v>
      </c>
      <c r="T294" s="18" t="s">
        <v>39</v>
      </c>
      <c r="U294" s="28">
        <v>44682</v>
      </c>
      <c r="V294" s="28">
        <v>44866</v>
      </c>
    </row>
    <row r="295" spans="1:22" s="33" customFormat="1" ht="15" customHeight="1">
      <c r="A295" s="4" t="s">
        <v>18</v>
      </c>
      <c r="B295" s="10" t="s">
        <v>622</v>
      </c>
      <c r="C295" s="10" t="s">
        <v>623</v>
      </c>
      <c r="D295" s="10" t="s">
        <v>624</v>
      </c>
      <c r="E295" s="10" t="s">
        <v>625</v>
      </c>
      <c r="F295" s="4">
        <v>36</v>
      </c>
      <c r="G295" s="10" t="s">
        <v>23</v>
      </c>
      <c r="H295" s="4" t="s">
        <v>235</v>
      </c>
      <c r="I295" s="4">
        <v>37</v>
      </c>
      <c r="J295" s="11">
        <v>10000</v>
      </c>
      <c r="K295" s="12">
        <v>0</v>
      </c>
      <c r="L295" s="5">
        <f t="shared" si="21"/>
        <v>10000</v>
      </c>
      <c r="M295" s="11">
        <v>304</v>
      </c>
      <c r="N295" s="11">
        <v>0</v>
      </c>
      <c r="O295" s="11">
        <v>0</v>
      </c>
      <c r="P295" s="11">
        <v>0</v>
      </c>
      <c r="Q295" s="5">
        <f t="shared" si="22"/>
        <v>0</v>
      </c>
      <c r="R295" s="5">
        <f t="shared" si="23"/>
        <v>304</v>
      </c>
      <c r="S295" s="5">
        <f>J295-M295</f>
        <v>9696</v>
      </c>
      <c r="T295" s="18" t="s">
        <v>39</v>
      </c>
      <c r="U295" s="25">
        <v>44622</v>
      </c>
      <c r="V295" s="25">
        <v>44806</v>
      </c>
    </row>
    <row r="296" spans="1:22" s="33" customFormat="1" ht="15" customHeight="1">
      <c r="A296" s="4" t="s">
        <v>18</v>
      </c>
      <c r="B296" s="4" t="s">
        <v>324</v>
      </c>
      <c r="C296" s="4" t="s">
        <v>82</v>
      </c>
      <c r="D296" s="4" t="s">
        <v>325</v>
      </c>
      <c r="E296" s="9" t="s">
        <v>291</v>
      </c>
      <c r="F296" s="4">
        <v>63</v>
      </c>
      <c r="G296" s="4" t="s">
        <v>23</v>
      </c>
      <c r="H296" s="4" t="s">
        <v>235</v>
      </c>
      <c r="I296" s="4">
        <v>37</v>
      </c>
      <c r="J296" s="5">
        <v>10000</v>
      </c>
      <c r="K296" s="6">
        <v>0</v>
      </c>
      <c r="L296" s="5">
        <f t="shared" si="21"/>
        <v>10000</v>
      </c>
      <c r="M296" s="5">
        <v>304</v>
      </c>
      <c r="N296" s="5">
        <v>0</v>
      </c>
      <c r="O296" s="5">
        <v>0</v>
      </c>
      <c r="P296" s="5">
        <v>0</v>
      </c>
      <c r="Q296" s="5">
        <f t="shared" si="22"/>
        <v>0</v>
      </c>
      <c r="R296" s="5">
        <f t="shared" si="23"/>
        <v>304</v>
      </c>
      <c r="S296" s="5">
        <f t="shared" ref="S296:S305" si="26">J296-R296</f>
        <v>9696</v>
      </c>
      <c r="T296" s="18" t="s">
        <v>25</v>
      </c>
      <c r="U296" s="24">
        <v>44656</v>
      </c>
      <c r="V296" s="24">
        <v>44839</v>
      </c>
    </row>
    <row r="297" spans="1:22" s="33" customFormat="1" ht="15" customHeight="1">
      <c r="A297" s="4" t="s">
        <v>18</v>
      </c>
      <c r="B297" s="4" t="s">
        <v>321</v>
      </c>
      <c r="C297" s="4" t="s">
        <v>322</v>
      </c>
      <c r="D297" s="4" t="s">
        <v>323</v>
      </c>
      <c r="E297" s="4" t="s">
        <v>74</v>
      </c>
      <c r="F297" s="4">
        <v>78</v>
      </c>
      <c r="G297" s="4" t="s">
        <v>23</v>
      </c>
      <c r="H297" s="4" t="s">
        <v>235</v>
      </c>
      <c r="I297" s="4">
        <v>37</v>
      </c>
      <c r="J297" s="5">
        <v>10000</v>
      </c>
      <c r="K297" s="6">
        <v>0</v>
      </c>
      <c r="L297" s="5">
        <f t="shared" si="21"/>
        <v>10000</v>
      </c>
      <c r="M297" s="5">
        <v>304</v>
      </c>
      <c r="N297" s="5">
        <v>0</v>
      </c>
      <c r="O297" s="5">
        <v>0</v>
      </c>
      <c r="P297" s="5">
        <v>0</v>
      </c>
      <c r="Q297" s="5">
        <f t="shared" si="22"/>
        <v>0</v>
      </c>
      <c r="R297" s="5">
        <f t="shared" si="23"/>
        <v>304</v>
      </c>
      <c r="S297" s="5">
        <f t="shared" si="26"/>
        <v>9696</v>
      </c>
      <c r="T297" s="18" t="s">
        <v>39</v>
      </c>
      <c r="U297" s="24">
        <v>44653</v>
      </c>
      <c r="V297" s="24">
        <v>44836</v>
      </c>
    </row>
    <row r="298" spans="1:22" s="33" customFormat="1" ht="15" customHeight="1">
      <c r="A298" s="4" t="s">
        <v>18</v>
      </c>
      <c r="B298" s="4" t="s">
        <v>232</v>
      </c>
      <c r="C298" s="4" t="s">
        <v>233</v>
      </c>
      <c r="D298" s="4" t="s">
        <v>234</v>
      </c>
      <c r="E298" s="4" t="s">
        <v>43</v>
      </c>
      <c r="F298" s="4">
        <v>79</v>
      </c>
      <c r="G298" s="4" t="s">
        <v>23</v>
      </c>
      <c r="H298" s="4" t="s">
        <v>235</v>
      </c>
      <c r="I298" s="4">
        <v>37</v>
      </c>
      <c r="J298" s="5">
        <v>10000</v>
      </c>
      <c r="K298" s="6">
        <v>0</v>
      </c>
      <c r="L298" s="5">
        <f t="shared" si="21"/>
        <v>10000</v>
      </c>
      <c r="M298" s="5">
        <v>304</v>
      </c>
      <c r="N298" s="5">
        <v>0</v>
      </c>
      <c r="O298" s="5">
        <v>0</v>
      </c>
      <c r="P298" s="5">
        <v>0</v>
      </c>
      <c r="Q298" s="5">
        <f t="shared" si="22"/>
        <v>0</v>
      </c>
      <c r="R298" s="5">
        <f t="shared" si="23"/>
        <v>304</v>
      </c>
      <c r="S298" s="5">
        <f t="shared" si="26"/>
        <v>9696</v>
      </c>
      <c r="T298" s="18" t="s">
        <v>39</v>
      </c>
      <c r="U298" s="24">
        <v>44608</v>
      </c>
      <c r="V298" s="24">
        <v>44789</v>
      </c>
    </row>
    <row r="299" spans="1:22" s="33" customFormat="1" ht="15" customHeight="1">
      <c r="A299" s="4" t="s">
        <v>18</v>
      </c>
      <c r="B299" s="4" t="s">
        <v>318</v>
      </c>
      <c r="C299" s="4" t="s">
        <v>319</v>
      </c>
      <c r="D299" s="4" t="s">
        <v>320</v>
      </c>
      <c r="E299" s="4" t="s">
        <v>43</v>
      </c>
      <c r="F299" s="4">
        <v>79</v>
      </c>
      <c r="G299" s="4" t="s">
        <v>23</v>
      </c>
      <c r="H299" s="4" t="s">
        <v>235</v>
      </c>
      <c r="I299" s="4">
        <v>37</v>
      </c>
      <c r="J299" s="5">
        <v>10000</v>
      </c>
      <c r="K299" s="6">
        <v>0</v>
      </c>
      <c r="L299" s="5">
        <f t="shared" si="21"/>
        <v>10000</v>
      </c>
      <c r="M299" s="5">
        <v>304</v>
      </c>
      <c r="N299" s="5">
        <v>0</v>
      </c>
      <c r="O299" s="5">
        <v>0</v>
      </c>
      <c r="P299" s="5">
        <v>0</v>
      </c>
      <c r="Q299" s="5">
        <f t="shared" si="22"/>
        <v>0</v>
      </c>
      <c r="R299" s="5">
        <f t="shared" si="23"/>
        <v>304</v>
      </c>
      <c r="S299" s="5">
        <f t="shared" si="26"/>
        <v>9696</v>
      </c>
      <c r="T299" s="18" t="s">
        <v>39</v>
      </c>
      <c r="U299" s="24">
        <v>44642</v>
      </c>
      <c r="V299" s="24">
        <v>44826</v>
      </c>
    </row>
    <row r="300" spans="1:22" s="33" customFormat="1" ht="15" customHeight="1">
      <c r="A300" s="4" t="s">
        <v>18</v>
      </c>
      <c r="B300" s="10" t="s">
        <v>979</v>
      </c>
      <c r="C300" s="10" t="s">
        <v>980</v>
      </c>
      <c r="D300" s="10" t="s">
        <v>981</v>
      </c>
      <c r="E300" s="10" t="s">
        <v>29</v>
      </c>
      <c r="F300" s="7">
        <v>95</v>
      </c>
      <c r="G300" s="10" t="s">
        <v>23</v>
      </c>
      <c r="H300" s="4" t="s">
        <v>235</v>
      </c>
      <c r="I300" s="4">
        <v>37</v>
      </c>
      <c r="J300" s="11">
        <v>20000</v>
      </c>
      <c r="K300" s="12">
        <v>0</v>
      </c>
      <c r="L300" s="5">
        <f t="shared" si="21"/>
        <v>20000</v>
      </c>
      <c r="M300" s="11">
        <v>608</v>
      </c>
      <c r="N300" s="11">
        <v>0</v>
      </c>
      <c r="O300" s="11">
        <v>0</v>
      </c>
      <c r="P300" s="11">
        <v>0</v>
      </c>
      <c r="Q300" s="5">
        <f t="shared" si="22"/>
        <v>0</v>
      </c>
      <c r="R300" s="5">
        <f t="shared" si="23"/>
        <v>608</v>
      </c>
      <c r="S300" s="5">
        <f t="shared" si="26"/>
        <v>19392</v>
      </c>
      <c r="T300" s="18" t="s">
        <v>39</v>
      </c>
      <c r="U300" s="24">
        <v>44713</v>
      </c>
      <c r="V300" s="24">
        <v>44896</v>
      </c>
    </row>
    <row r="301" spans="1:22" s="33" customFormat="1" ht="15" customHeight="1">
      <c r="A301" s="4" t="s">
        <v>18</v>
      </c>
      <c r="B301" s="4" t="s">
        <v>597</v>
      </c>
      <c r="C301" s="4" t="s">
        <v>598</v>
      </c>
      <c r="D301" s="4" t="s">
        <v>599</v>
      </c>
      <c r="E301" s="9" t="s">
        <v>291</v>
      </c>
      <c r="F301" s="4">
        <v>63</v>
      </c>
      <c r="G301" s="4" t="s">
        <v>23</v>
      </c>
      <c r="H301" s="4" t="s">
        <v>251</v>
      </c>
      <c r="I301" s="4">
        <v>38</v>
      </c>
      <c r="J301" s="5">
        <v>10000</v>
      </c>
      <c r="K301" s="6">
        <v>0</v>
      </c>
      <c r="L301" s="5">
        <f t="shared" si="21"/>
        <v>10000</v>
      </c>
      <c r="M301" s="5">
        <v>304</v>
      </c>
      <c r="N301" s="5">
        <v>0</v>
      </c>
      <c r="O301" s="5">
        <v>0</v>
      </c>
      <c r="P301" s="5">
        <v>380</v>
      </c>
      <c r="Q301" s="5">
        <f t="shared" si="22"/>
        <v>380</v>
      </c>
      <c r="R301" s="5">
        <f t="shared" si="23"/>
        <v>684</v>
      </c>
      <c r="S301" s="5">
        <f t="shared" si="26"/>
        <v>9316</v>
      </c>
      <c r="T301" s="18" t="s">
        <v>25</v>
      </c>
      <c r="U301" s="24">
        <v>44690</v>
      </c>
      <c r="V301" s="24">
        <v>44874</v>
      </c>
    </row>
    <row r="302" spans="1:22" s="33" customFormat="1" ht="15" customHeight="1">
      <c r="A302" s="4" t="s">
        <v>18</v>
      </c>
      <c r="B302" s="4" t="s">
        <v>248</v>
      </c>
      <c r="C302" s="4" t="s">
        <v>249</v>
      </c>
      <c r="D302" s="4" t="s">
        <v>250</v>
      </c>
      <c r="E302" s="4" t="s">
        <v>74</v>
      </c>
      <c r="F302" s="4">
        <v>78</v>
      </c>
      <c r="G302" s="4" t="s">
        <v>23</v>
      </c>
      <c r="H302" s="4" t="s">
        <v>251</v>
      </c>
      <c r="I302" s="4">
        <v>38</v>
      </c>
      <c r="J302" s="5">
        <v>10000</v>
      </c>
      <c r="K302" s="6">
        <v>0</v>
      </c>
      <c r="L302" s="5">
        <f t="shared" si="21"/>
        <v>10000</v>
      </c>
      <c r="M302" s="5">
        <v>304</v>
      </c>
      <c r="N302" s="5">
        <v>0</v>
      </c>
      <c r="O302" s="5">
        <v>0</v>
      </c>
      <c r="P302" s="5">
        <v>0</v>
      </c>
      <c r="Q302" s="5">
        <f t="shared" si="22"/>
        <v>0</v>
      </c>
      <c r="R302" s="5">
        <f t="shared" si="23"/>
        <v>304</v>
      </c>
      <c r="S302" s="5">
        <f t="shared" si="26"/>
        <v>9696</v>
      </c>
      <c r="T302" s="18" t="s">
        <v>39</v>
      </c>
      <c r="U302" s="24">
        <v>44683</v>
      </c>
      <c r="V302" s="24">
        <v>44867</v>
      </c>
    </row>
    <row r="303" spans="1:22" ht="15" customHeight="1">
      <c r="A303" s="4" t="s">
        <v>18</v>
      </c>
      <c r="B303" s="4" t="s">
        <v>337</v>
      </c>
      <c r="C303" s="4" t="s">
        <v>338</v>
      </c>
      <c r="D303" s="4" t="s">
        <v>339</v>
      </c>
      <c r="E303" s="4" t="s">
        <v>74</v>
      </c>
      <c r="F303" s="4">
        <v>78</v>
      </c>
      <c r="G303" s="4" t="s">
        <v>23</v>
      </c>
      <c r="H303" s="4" t="s">
        <v>251</v>
      </c>
      <c r="I303" s="4">
        <v>38</v>
      </c>
      <c r="J303" s="5">
        <v>10000</v>
      </c>
      <c r="K303" s="6">
        <v>0</v>
      </c>
      <c r="L303" s="5">
        <f t="shared" si="21"/>
        <v>10000</v>
      </c>
      <c r="M303" s="5">
        <v>304</v>
      </c>
      <c r="N303" s="5">
        <v>0</v>
      </c>
      <c r="O303" s="5">
        <v>0</v>
      </c>
      <c r="P303" s="5">
        <v>630</v>
      </c>
      <c r="Q303" s="5">
        <f t="shared" si="22"/>
        <v>630</v>
      </c>
      <c r="R303" s="5">
        <f t="shared" si="23"/>
        <v>934</v>
      </c>
      <c r="S303" s="5">
        <f t="shared" si="26"/>
        <v>9066</v>
      </c>
      <c r="T303" s="18" t="s">
        <v>25</v>
      </c>
      <c r="U303" s="24">
        <v>44608</v>
      </c>
      <c r="V303" s="24">
        <v>44789</v>
      </c>
    </row>
    <row r="304" spans="1:22" ht="15" customHeight="1">
      <c r="A304" s="4" t="s">
        <v>18</v>
      </c>
      <c r="B304" s="4" t="s">
        <v>252</v>
      </c>
      <c r="C304" s="4" t="s">
        <v>229</v>
      </c>
      <c r="D304" s="4" t="s">
        <v>253</v>
      </c>
      <c r="E304" s="4" t="s">
        <v>74</v>
      </c>
      <c r="F304" s="4">
        <v>78</v>
      </c>
      <c r="G304" s="4" t="s">
        <v>23</v>
      </c>
      <c r="H304" s="4" t="s">
        <v>251</v>
      </c>
      <c r="I304" s="4">
        <v>38</v>
      </c>
      <c r="J304" s="5">
        <v>10000</v>
      </c>
      <c r="K304" s="6">
        <v>0</v>
      </c>
      <c r="L304" s="5">
        <f t="shared" si="21"/>
        <v>10000</v>
      </c>
      <c r="M304" s="5">
        <v>304</v>
      </c>
      <c r="N304" s="5">
        <v>0</v>
      </c>
      <c r="O304" s="5">
        <v>0</v>
      </c>
      <c r="P304" s="5">
        <v>380</v>
      </c>
      <c r="Q304" s="5">
        <f t="shared" si="22"/>
        <v>380</v>
      </c>
      <c r="R304" s="5">
        <f t="shared" si="23"/>
        <v>684</v>
      </c>
      <c r="S304" s="5">
        <f t="shared" si="26"/>
        <v>9316</v>
      </c>
      <c r="T304" s="18" t="s">
        <v>39</v>
      </c>
      <c r="U304" s="24">
        <v>44608</v>
      </c>
      <c r="V304" s="24">
        <v>44789</v>
      </c>
    </row>
    <row r="305" spans="1:22" ht="15" customHeight="1">
      <c r="A305" s="4" t="s">
        <v>739</v>
      </c>
      <c r="B305" s="10" t="s">
        <v>917</v>
      </c>
      <c r="C305" s="10" t="s">
        <v>918</v>
      </c>
      <c r="D305" s="10" t="s">
        <v>919</v>
      </c>
      <c r="E305" s="10" t="s">
        <v>29</v>
      </c>
      <c r="F305" s="7">
        <v>95</v>
      </c>
      <c r="G305" s="10" t="s">
        <v>23</v>
      </c>
      <c r="H305" s="4" t="s">
        <v>251</v>
      </c>
      <c r="I305" s="4">
        <v>38</v>
      </c>
      <c r="J305" s="11">
        <v>20000</v>
      </c>
      <c r="K305" s="12">
        <v>0</v>
      </c>
      <c r="L305" s="5">
        <f t="shared" si="21"/>
        <v>20000</v>
      </c>
      <c r="M305" s="11">
        <v>608</v>
      </c>
      <c r="N305" s="11">
        <v>0</v>
      </c>
      <c r="O305" s="11">
        <v>0</v>
      </c>
      <c r="P305" s="11">
        <v>0</v>
      </c>
      <c r="Q305" s="5">
        <f t="shared" si="22"/>
        <v>0</v>
      </c>
      <c r="R305" s="5">
        <f t="shared" si="23"/>
        <v>608</v>
      </c>
      <c r="S305" s="5">
        <f t="shared" si="26"/>
        <v>19392</v>
      </c>
      <c r="T305" s="18" t="s">
        <v>25</v>
      </c>
      <c r="U305" s="24">
        <v>44713</v>
      </c>
      <c r="V305" s="24">
        <v>44896</v>
      </c>
    </row>
  </sheetData>
  <autoFilter ref="A1:V305">
    <filterColumn colId="12"/>
  </autoFilter>
  <sortState ref="A2:W305">
    <sortCondition ref="I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7:N459"/>
  <sheetViews>
    <sheetView tabSelected="1" workbookViewId="0">
      <selection activeCell="E99" sqref="E99"/>
    </sheetView>
  </sheetViews>
  <sheetFormatPr baseColWidth="10" defaultRowHeight="15"/>
  <cols>
    <col min="1" max="1" width="25.85546875" customWidth="1"/>
    <col min="2" max="2" width="20.7109375" customWidth="1"/>
    <col min="3" max="3" width="10" customWidth="1"/>
    <col min="4" max="4" width="9.5703125" customWidth="1"/>
    <col min="5" max="5" width="29" customWidth="1"/>
    <col min="6" max="6" width="17.5703125" customWidth="1"/>
    <col min="7" max="7" width="8.85546875" customWidth="1"/>
    <col min="8" max="8" width="8" customWidth="1"/>
    <col min="9" max="9" width="9.42578125" customWidth="1"/>
    <col min="10" max="10" width="7.140625" customWidth="1"/>
    <col min="11" max="12" width="7.140625" style="43" customWidth="1"/>
    <col min="13" max="13" width="9.5703125" style="43" customWidth="1"/>
    <col min="14" max="14" width="4.28515625" style="35" customWidth="1"/>
  </cols>
  <sheetData>
    <row r="7" spans="1:14">
      <c r="A7" s="64" t="s">
        <v>1418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>
      <c r="A8" s="64" t="s">
        <v>1419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4">
      <c r="A9" s="64" t="s">
        <v>1420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1:14">
      <c r="A10" s="65" t="s">
        <v>1421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5" spans="1:14">
      <c r="K15" s="43" t="s">
        <v>1423</v>
      </c>
    </row>
    <row r="19" spans="1:14" ht="15.75">
      <c r="A19" s="62" t="s">
        <v>1422</v>
      </c>
    </row>
    <row r="20" spans="1:14" ht="45.75">
      <c r="A20" s="22" t="s">
        <v>1098</v>
      </c>
      <c r="B20" s="22" t="s">
        <v>6</v>
      </c>
      <c r="C20" s="22" t="s">
        <v>1099</v>
      </c>
      <c r="D20" s="22" t="s">
        <v>1394</v>
      </c>
      <c r="E20" s="22" t="s">
        <v>4</v>
      </c>
      <c r="F20" s="44" t="s">
        <v>1414</v>
      </c>
      <c r="G20" s="22" t="s">
        <v>7</v>
      </c>
      <c r="H20" s="22" t="s">
        <v>8</v>
      </c>
      <c r="I20" s="22" t="s">
        <v>9</v>
      </c>
      <c r="J20" s="22" t="s">
        <v>14</v>
      </c>
      <c r="K20" s="22" t="s">
        <v>13</v>
      </c>
      <c r="L20" s="22" t="s">
        <v>15</v>
      </c>
      <c r="M20" s="22" t="s">
        <v>16</v>
      </c>
      <c r="N20" s="44" t="s">
        <v>17</v>
      </c>
    </row>
    <row r="21" spans="1:14">
      <c r="A21" s="23" t="s">
        <v>1100</v>
      </c>
      <c r="B21" s="23" t="s">
        <v>635</v>
      </c>
      <c r="C21" s="24">
        <v>44666</v>
      </c>
      <c r="D21" s="24">
        <v>44849</v>
      </c>
      <c r="E21" s="23" t="s">
        <v>84</v>
      </c>
      <c r="F21" s="27" t="s">
        <v>1415</v>
      </c>
      <c r="G21" s="20">
        <v>15000</v>
      </c>
      <c r="H21" s="45">
        <v>1522.5</v>
      </c>
      <c r="I21" s="20">
        <f>G21+H21</f>
        <v>16522.5</v>
      </c>
      <c r="J21" s="20">
        <v>456</v>
      </c>
      <c r="K21" s="20">
        <v>0</v>
      </c>
      <c r="L21" s="20">
        <v>456</v>
      </c>
      <c r="M21" s="20">
        <f>G21-L21</f>
        <v>14544</v>
      </c>
      <c r="N21" s="46" t="s">
        <v>25</v>
      </c>
    </row>
    <row r="22" spans="1:14">
      <c r="A22" s="23" t="s">
        <v>1101</v>
      </c>
      <c r="B22" s="23" t="s">
        <v>635</v>
      </c>
      <c r="C22" s="24">
        <v>44750</v>
      </c>
      <c r="D22" s="24">
        <v>44934</v>
      </c>
      <c r="E22" s="27" t="s">
        <v>634</v>
      </c>
      <c r="F22" s="27" t="s">
        <v>1415</v>
      </c>
      <c r="G22" s="47">
        <v>10000</v>
      </c>
      <c r="H22" s="48">
        <v>0</v>
      </c>
      <c r="I22" s="20">
        <f t="shared" ref="I22:I117" si="0">G22+H22</f>
        <v>10000</v>
      </c>
      <c r="J22" s="47">
        <v>304</v>
      </c>
      <c r="K22" s="20">
        <v>0</v>
      </c>
      <c r="L22" s="20">
        <v>304</v>
      </c>
      <c r="M22" s="20">
        <f t="shared" ref="M22:M117" si="1">G22-L22</f>
        <v>9696</v>
      </c>
      <c r="N22" s="46" t="s">
        <v>39</v>
      </c>
    </row>
    <row r="23" spans="1:14">
      <c r="A23" s="23" t="s">
        <v>1102</v>
      </c>
      <c r="B23" s="23" t="s">
        <v>635</v>
      </c>
      <c r="C23" s="24">
        <v>44795</v>
      </c>
      <c r="D23" s="24">
        <v>44979</v>
      </c>
      <c r="E23" s="23" t="s">
        <v>413</v>
      </c>
      <c r="F23" s="27" t="s">
        <v>1415</v>
      </c>
      <c r="G23" s="20">
        <v>10000</v>
      </c>
      <c r="H23" s="45">
        <v>1522.5</v>
      </c>
      <c r="I23" s="20">
        <f t="shared" si="0"/>
        <v>11522.5</v>
      </c>
      <c r="J23" s="20">
        <v>304</v>
      </c>
      <c r="K23" s="20">
        <v>0</v>
      </c>
      <c r="L23" s="20">
        <v>304</v>
      </c>
      <c r="M23" s="20">
        <f t="shared" si="1"/>
        <v>9696</v>
      </c>
      <c r="N23" s="46" t="s">
        <v>39</v>
      </c>
    </row>
    <row r="24" spans="1:14">
      <c r="A24" s="23" t="s">
        <v>1103</v>
      </c>
      <c r="B24" s="23" t="s">
        <v>635</v>
      </c>
      <c r="C24" s="25">
        <v>44751</v>
      </c>
      <c r="D24" s="25">
        <v>44935</v>
      </c>
      <c r="E24" s="27" t="s">
        <v>634</v>
      </c>
      <c r="F24" s="27" t="s">
        <v>1415</v>
      </c>
      <c r="G24" s="47">
        <v>10000</v>
      </c>
      <c r="H24" s="48">
        <v>1522.5</v>
      </c>
      <c r="I24" s="20">
        <f t="shared" si="0"/>
        <v>11522.5</v>
      </c>
      <c r="J24" s="47">
        <v>304</v>
      </c>
      <c r="K24" s="20">
        <v>0</v>
      </c>
      <c r="L24" s="20">
        <v>304</v>
      </c>
      <c r="M24" s="20">
        <f t="shared" si="1"/>
        <v>9696</v>
      </c>
      <c r="N24" s="46" t="s">
        <v>39</v>
      </c>
    </row>
    <row r="25" spans="1:14">
      <c r="A25" s="23" t="s">
        <v>1104</v>
      </c>
      <c r="B25" s="23" t="s">
        <v>635</v>
      </c>
      <c r="C25" s="24">
        <v>44655</v>
      </c>
      <c r="D25" s="24">
        <v>44838</v>
      </c>
      <c r="E25" s="27" t="s">
        <v>705</v>
      </c>
      <c r="F25" s="27" t="s">
        <v>1415</v>
      </c>
      <c r="G25" s="47">
        <v>10000</v>
      </c>
      <c r="H25" s="48">
        <v>0</v>
      </c>
      <c r="I25" s="20">
        <f t="shared" si="0"/>
        <v>10000</v>
      </c>
      <c r="J25" s="47">
        <v>304</v>
      </c>
      <c r="K25" s="20">
        <v>0</v>
      </c>
      <c r="L25" s="20">
        <v>304</v>
      </c>
      <c r="M25" s="20">
        <f t="shared" si="1"/>
        <v>9696</v>
      </c>
      <c r="N25" s="46" t="s">
        <v>39</v>
      </c>
    </row>
    <row r="26" spans="1:14">
      <c r="A26" s="23" t="s">
        <v>1105</v>
      </c>
      <c r="B26" s="23" t="s">
        <v>635</v>
      </c>
      <c r="C26" s="24">
        <v>44632</v>
      </c>
      <c r="D26" s="24">
        <v>44816</v>
      </c>
      <c r="E26" s="23" t="s">
        <v>638</v>
      </c>
      <c r="F26" s="27" t="s">
        <v>1415</v>
      </c>
      <c r="G26" s="47">
        <v>15000</v>
      </c>
      <c r="H26" s="45">
        <v>1522.5</v>
      </c>
      <c r="I26" s="20">
        <f t="shared" si="0"/>
        <v>16522.5</v>
      </c>
      <c r="J26" s="47">
        <v>456</v>
      </c>
      <c r="K26" s="20">
        <v>0</v>
      </c>
      <c r="L26" s="20">
        <v>456</v>
      </c>
      <c r="M26" s="20">
        <f t="shared" si="1"/>
        <v>14544</v>
      </c>
      <c r="N26" s="46" t="s">
        <v>39</v>
      </c>
    </row>
    <row r="27" spans="1:14">
      <c r="A27" s="23" t="s">
        <v>1106</v>
      </c>
      <c r="B27" s="23" t="s">
        <v>635</v>
      </c>
      <c r="C27" s="24">
        <v>44789</v>
      </c>
      <c r="D27" s="24">
        <v>44973</v>
      </c>
      <c r="E27" s="23" t="s">
        <v>43</v>
      </c>
      <c r="F27" s="27" t="s">
        <v>1415</v>
      </c>
      <c r="G27" s="20">
        <v>10000</v>
      </c>
      <c r="H27" s="45">
        <v>1522.5</v>
      </c>
      <c r="I27" s="20">
        <f t="shared" si="0"/>
        <v>11522.5</v>
      </c>
      <c r="J27" s="47">
        <v>304</v>
      </c>
      <c r="K27" s="20">
        <v>0</v>
      </c>
      <c r="L27" s="20">
        <v>304</v>
      </c>
      <c r="M27" s="20">
        <f t="shared" si="1"/>
        <v>9696</v>
      </c>
      <c r="N27" s="46" t="s">
        <v>39</v>
      </c>
    </row>
    <row r="28" spans="1:14">
      <c r="A28" s="23" t="s">
        <v>1107</v>
      </c>
      <c r="B28" s="23" t="s">
        <v>635</v>
      </c>
      <c r="C28" s="24">
        <v>44777</v>
      </c>
      <c r="D28" s="24">
        <v>44961</v>
      </c>
      <c r="E28" s="27" t="s">
        <v>43</v>
      </c>
      <c r="F28" s="27" t="s">
        <v>1415</v>
      </c>
      <c r="G28" s="47">
        <v>10000</v>
      </c>
      <c r="H28" s="48">
        <v>0</v>
      </c>
      <c r="I28" s="20">
        <f t="shared" si="0"/>
        <v>10000</v>
      </c>
      <c r="J28" s="47">
        <v>304</v>
      </c>
      <c r="K28" s="20">
        <v>0</v>
      </c>
      <c r="L28" s="20">
        <v>304</v>
      </c>
      <c r="M28" s="20">
        <f t="shared" si="1"/>
        <v>9696</v>
      </c>
      <c r="N28" s="46" t="s">
        <v>39</v>
      </c>
    </row>
    <row r="29" spans="1:14">
      <c r="A29" s="23" t="s">
        <v>1108</v>
      </c>
      <c r="B29" s="23" t="s">
        <v>635</v>
      </c>
      <c r="C29" s="24">
        <v>44637</v>
      </c>
      <c r="D29" s="24">
        <v>44821</v>
      </c>
      <c r="E29" s="49" t="s">
        <v>29</v>
      </c>
      <c r="F29" s="27" t="s">
        <v>1415</v>
      </c>
      <c r="G29" s="47">
        <v>10000</v>
      </c>
      <c r="H29" s="48">
        <v>0</v>
      </c>
      <c r="I29" s="20">
        <f t="shared" si="0"/>
        <v>10000</v>
      </c>
      <c r="J29" s="47">
        <v>304</v>
      </c>
      <c r="K29" s="20">
        <v>0</v>
      </c>
      <c r="L29" s="20">
        <v>304</v>
      </c>
      <c r="M29" s="20">
        <f t="shared" si="1"/>
        <v>9696</v>
      </c>
      <c r="N29" s="46" t="s">
        <v>39</v>
      </c>
    </row>
    <row r="30" spans="1:14">
      <c r="A30" s="23" t="s">
        <v>1109</v>
      </c>
      <c r="B30" s="23" t="s">
        <v>635</v>
      </c>
      <c r="C30" s="24">
        <v>44714</v>
      </c>
      <c r="D30" s="24">
        <v>44897</v>
      </c>
      <c r="E30" s="27" t="s">
        <v>29</v>
      </c>
      <c r="F30" s="27" t="s">
        <v>1415</v>
      </c>
      <c r="G30" s="47">
        <v>20000</v>
      </c>
      <c r="H30" s="48">
        <v>0</v>
      </c>
      <c r="I30" s="20">
        <f t="shared" si="0"/>
        <v>20000</v>
      </c>
      <c r="J30" s="47">
        <v>608</v>
      </c>
      <c r="K30" s="20">
        <v>0</v>
      </c>
      <c r="L30" s="20">
        <v>608</v>
      </c>
      <c r="M30" s="20">
        <f t="shared" si="1"/>
        <v>19392</v>
      </c>
      <c r="N30" s="46" t="s">
        <v>39</v>
      </c>
    </row>
    <row r="31" spans="1:14">
      <c r="A31" s="26" t="s">
        <v>1110</v>
      </c>
      <c r="B31" s="26">
        <v>10</v>
      </c>
      <c r="C31" s="24"/>
      <c r="D31" s="24"/>
      <c r="E31" s="27"/>
      <c r="F31" s="27"/>
      <c r="G31" s="50">
        <f t="shared" ref="G31:M31" si="2">SUM(G21:G30)</f>
        <v>120000</v>
      </c>
      <c r="H31" s="51">
        <f t="shared" si="2"/>
        <v>7612.5</v>
      </c>
      <c r="I31" s="34">
        <f t="shared" si="2"/>
        <v>127612.5</v>
      </c>
      <c r="J31" s="50">
        <f t="shared" si="2"/>
        <v>3648</v>
      </c>
      <c r="K31" s="34">
        <f t="shared" si="2"/>
        <v>0</v>
      </c>
      <c r="L31" s="34">
        <f t="shared" si="2"/>
        <v>3648</v>
      </c>
      <c r="M31" s="34">
        <f t="shared" si="2"/>
        <v>116352</v>
      </c>
      <c r="N31" s="46"/>
    </row>
    <row r="32" spans="1:14">
      <c r="A32" s="23"/>
      <c r="B32" s="23"/>
      <c r="C32" s="24"/>
      <c r="D32" s="24"/>
      <c r="E32" s="27"/>
      <c r="F32" s="27"/>
      <c r="G32" s="47"/>
      <c r="H32" s="48"/>
      <c r="I32" s="20"/>
      <c r="J32" s="47"/>
      <c r="K32" s="20"/>
      <c r="L32" s="20"/>
      <c r="M32" s="20"/>
      <c r="N32" s="46"/>
    </row>
    <row r="33" spans="1:14">
      <c r="A33" s="23"/>
      <c r="B33" s="23"/>
      <c r="C33" s="24"/>
      <c r="D33" s="24"/>
      <c r="E33" s="27"/>
      <c r="F33" s="27"/>
      <c r="G33" s="47"/>
      <c r="H33" s="48"/>
      <c r="I33" s="20"/>
      <c r="J33" s="47"/>
      <c r="K33" s="20"/>
      <c r="L33" s="20"/>
      <c r="M33" s="20"/>
      <c r="N33" s="46"/>
    </row>
    <row r="34" spans="1:14">
      <c r="A34" s="23"/>
      <c r="B34" s="23"/>
      <c r="C34" s="24"/>
      <c r="D34" s="24"/>
      <c r="E34" s="27"/>
      <c r="F34" s="27"/>
      <c r="G34" s="47"/>
      <c r="H34" s="48"/>
      <c r="I34" s="20"/>
      <c r="J34" s="47"/>
      <c r="K34" s="20"/>
      <c r="L34" s="20"/>
      <c r="M34" s="20"/>
      <c r="N34" s="46"/>
    </row>
    <row r="35" spans="1:14">
      <c r="A35" s="23" t="s">
        <v>1400</v>
      </c>
      <c r="B35" s="23" t="s">
        <v>1054</v>
      </c>
      <c r="C35" s="24">
        <v>44658</v>
      </c>
      <c r="D35" s="24">
        <v>44841</v>
      </c>
      <c r="E35" s="27" t="s">
        <v>1053</v>
      </c>
      <c r="F35" s="27" t="s">
        <v>1415</v>
      </c>
      <c r="G35" s="47">
        <v>15000</v>
      </c>
      <c r="H35" s="48">
        <v>0</v>
      </c>
      <c r="I35" s="20">
        <f t="shared" si="0"/>
        <v>15000</v>
      </c>
      <c r="J35" s="47">
        <v>456</v>
      </c>
      <c r="K35" s="20">
        <v>0</v>
      </c>
      <c r="L35" s="20">
        <v>456</v>
      </c>
      <c r="M35" s="20">
        <f t="shared" si="1"/>
        <v>14544</v>
      </c>
      <c r="N35" s="46" t="s">
        <v>39</v>
      </c>
    </row>
    <row r="36" spans="1:14">
      <c r="A36" s="26" t="s">
        <v>1110</v>
      </c>
      <c r="B36" s="26">
        <v>1</v>
      </c>
      <c r="C36" s="24"/>
      <c r="D36" s="24"/>
      <c r="E36" s="27"/>
      <c r="F36" s="27"/>
      <c r="G36" s="50">
        <f t="shared" ref="G36:M36" si="3">SUM(G35)</f>
        <v>15000</v>
      </c>
      <c r="H36" s="51">
        <f t="shared" si="3"/>
        <v>0</v>
      </c>
      <c r="I36" s="34">
        <f t="shared" si="3"/>
        <v>15000</v>
      </c>
      <c r="J36" s="50">
        <f t="shared" si="3"/>
        <v>456</v>
      </c>
      <c r="K36" s="34">
        <f t="shared" si="3"/>
        <v>0</v>
      </c>
      <c r="L36" s="34">
        <f t="shared" si="3"/>
        <v>456</v>
      </c>
      <c r="M36" s="34">
        <f t="shared" si="3"/>
        <v>14544</v>
      </c>
      <c r="N36" s="46"/>
    </row>
    <row r="37" spans="1:14">
      <c r="A37" s="23"/>
      <c r="B37" s="23"/>
      <c r="C37" s="24"/>
      <c r="D37" s="24"/>
      <c r="E37" s="27"/>
      <c r="F37" s="27"/>
      <c r="G37" s="47"/>
      <c r="H37" s="48"/>
      <c r="I37" s="20"/>
      <c r="J37" s="47"/>
      <c r="K37" s="20"/>
      <c r="L37" s="20"/>
      <c r="M37" s="20"/>
      <c r="N37" s="46"/>
    </row>
    <row r="38" spans="1:14">
      <c r="A38" s="23"/>
      <c r="B38" s="23"/>
      <c r="C38" s="24"/>
      <c r="D38" s="24"/>
      <c r="E38" s="27"/>
      <c r="F38" s="27"/>
      <c r="G38" s="47"/>
      <c r="H38" s="48"/>
      <c r="I38" s="20"/>
      <c r="J38" s="47"/>
      <c r="K38" s="20"/>
      <c r="L38" s="20"/>
      <c r="M38" s="20"/>
      <c r="N38" s="46"/>
    </row>
    <row r="39" spans="1:14">
      <c r="A39" s="23"/>
      <c r="B39" s="23"/>
      <c r="C39" s="24"/>
      <c r="D39" s="24"/>
      <c r="E39" s="27"/>
      <c r="F39" s="27"/>
      <c r="G39" s="47"/>
      <c r="H39" s="48"/>
      <c r="I39" s="20"/>
      <c r="J39" s="47"/>
      <c r="K39" s="20"/>
      <c r="L39" s="20"/>
      <c r="M39" s="20"/>
      <c r="N39" s="46"/>
    </row>
    <row r="40" spans="1:14">
      <c r="A40" s="23" t="s">
        <v>1111</v>
      </c>
      <c r="B40" s="27" t="s">
        <v>30</v>
      </c>
      <c r="C40" s="24">
        <v>44659</v>
      </c>
      <c r="D40" s="24">
        <v>44842</v>
      </c>
      <c r="E40" s="27" t="s">
        <v>769</v>
      </c>
      <c r="F40" s="27" t="s">
        <v>1415</v>
      </c>
      <c r="G40" s="20">
        <v>35000</v>
      </c>
      <c r="H40" s="45">
        <v>1522.5</v>
      </c>
      <c r="I40" s="20">
        <f t="shared" si="0"/>
        <v>36522.5</v>
      </c>
      <c r="J40" s="20">
        <v>1064</v>
      </c>
      <c r="K40" s="20">
        <v>1260</v>
      </c>
      <c r="L40" s="20">
        <v>2324</v>
      </c>
      <c r="M40" s="20">
        <f t="shared" si="1"/>
        <v>32676</v>
      </c>
      <c r="N40" s="46" t="s">
        <v>39</v>
      </c>
    </row>
    <row r="41" spans="1:14">
      <c r="A41" s="23" t="s">
        <v>1112</v>
      </c>
      <c r="B41" s="23" t="s">
        <v>30</v>
      </c>
      <c r="C41" s="24">
        <v>44691</v>
      </c>
      <c r="D41" s="24">
        <v>44875</v>
      </c>
      <c r="E41" s="23" t="s">
        <v>164</v>
      </c>
      <c r="F41" s="27" t="s">
        <v>1415</v>
      </c>
      <c r="G41" s="20">
        <v>15000</v>
      </c>
      <c r="H41" s="45">
        <v>0</v>
      </c>
      <c r="I41" s="20">
        <f t="shared" si="0"/>
        <v>15000</v>
      </c>
      <c r="J41" s="47">
        <v>456</v>
      </c>
      <c r="K41" s="20">
        <v>0</v>
      </c>
      <c r="L41" s="20">
        <v>456</v>
      </c>
      <c r="M41" s="20">
        <f t="shared" si="1"/>
        <v>14544</v>
      </c>
      <c r="N41" s="46" t="s">
        <v>25</v>
      </c>
    </row>
    <row r="42" spans="1:14">
      <c r="A42" s="23" t="s">
        <v>1113</v>
      </c>
      <c r="B42" s="23" t="s">
        <v>30</v>
      </c>
      <c r="C42" s="24">
        <v>44656</v>
      </c>
      <c r="D42" s="24">
        <v>44839</v>
      </c>
      <c r="E42" s="23" t="s">
        <v>164</v>
      </c>
      <c r="F42" s="27" t="s">
        <v>1415</v>
      </c>
      <c r="G42" s="20">
        <v>20000</v>
      </c>
      <c r="H42" s="45">
        <v>0</v>
      </c>
      <c r="I42" s="20">
        <f t="shared" si="0"/>
        <v>20000</v>
      </c>
      <c r="J42" s="20">
        <v>608</v>
      </c>
      <c r="K42" s="20">
        <v>0</v>
      </c>
      <c r="L42" s="20">
        <v>608</v>
      </c>
      <c r="M42" s="20">
        <f t="shared" si="1"/>
        <v>19392</v>
      </c>
      <c r="N42" s="46" t="s">
        <v>25</v>
      </c>
    </row>
    <row r="43" spans="1:14">
      <c r="A43" s="23" t="s">
        <v>1114</v>
      </c>
      <c r="B43" s="23" t="s">
        <v>30</v>
      </c>
      <c r="C43" s="24">
        <v>44642</v>
      </c>
      <c r="D43" s="24">
        <v>44826</v>
      </c>
      <c r="E43" s="52" t="s">
        <v>29</v>
      </c>
      <c r="F43" s="27" t="s">
        <v>1415</v>
      </c>
      <c r="G43" s="20">
        <v>15000</v>
      </c>
      <c r="H43" s="45">
        <v>0</v>
      </c>
      <c r="I43" s="20">
        <f t="shared" si="0"/>
        <v>15000</v>
      </c>
      <c r="J43" s="20">
        <v>456</v>
      </c>
      <c r="K43" s="20">
        <v>0</v>
      </c>
      <c r="L43" s="20">
        <v>456</v>
      </c>
      <c r="M43" s="20">
        <f t="shared" si="1"/>
        <v>14544</v>
      </c>
      <c r="N43" s="46" t="s">
        <v>25</v>
      </c>
    </row>
    <row r="44" spans="1:14">
      <c r="A44" s="26" t="s">
        <v>1110</v>
      </c>
      <c r="B44" s="26">
        <v>4</v>
      </c>
      <c r="C44" s="24"/>
      <c r="D44" s="24"/>
      <c r="E44" s="52"/>
      <c r="F44" s="27"/>
      <c r="G44" s="34">
        <f t="shared" ref="G44:M44" si="4">SUM(G40:G43)</f>
        <v>85000</v>
      </c>
      <c r="H44" s="53">
        <f t="shared" si="4"/>
        <v>1522.5</v>
      </c>
      <c r="I44" s="34">
        <f t="shared" si="4"/>
        <v>86522.5</v>
      </c>
      <c r="J44" s="34">
        <f t="shared" si="4"/>
        <v>2584</v>
      </c>
      <c r="K44" s="34">
        <f t="shared" si="4"/>
        <v>1260</v>
      </c>
      <c r="L44" s="34">
        <f t="shared" si="4"/>
        <v>3844</v>
      </c>
      <c r="M44" s="34">
        <f t="shared" si="4"/>
        <v>81156</v>
      </c>
      <c r="N44" s="46"/>
    </row>
    <row r="45" spans="1:14">
      <c r="A45" s="23"/>
      <c r="B45" s="23"/>
      <c r="C45" s="24"/>
      <c r="D45" s="24"/>
      <c r="E45" s="52"/>
      <c r="F45" s="27"/>
      <c r="G45" s="20"/>
      <c r="H45" s="45"/>
      <c r="I45" s="20"/>
      <c r="J45" s="20"/>
      <c r="K45" s="20"/>
      <c r="L45" s="20"/>
      <c r="M45" s="20"/>
      <c r="N45" s="46"/>
    </row>
    <row r="46" spans="1:14">
      <c r="A46" s="23"/>
      <c r="B46" s="23"/>
      <c r="C46" s="24"/>
      <c r="D46" s="24"/>
      <c r="E46" s="52"/>
      <c r="F46" s="27"/>
      <c r="G46" s="20"/>
      <c r="H46" s="45"/>
      <c r="I46" s="20"/>
      <c r="J46" s="20"/>
      <c r="K46" s="20"/>
      <c r="L46" s="20"/>
      <c r="M46" s="20"/>
      <c r="N46" s="46"/>
    </row>
    <row r="47" spans="1:14">
      <c r="A47" s="23"/>
      <c r="B47" s="23"/>
      <c r="C47" s="24"/>
      <c r="D47" s="24"/>
      <c r="E47" s="52"/>
      <c r="F47" s="27"/>
      <c r="G47" s="20"/>
      <c r="H47" s="45"/>
      <c r="I47" s="20"/>
      <c r="J47" s="20"/>
      <c r="K47" s="20"/>
      <c r="L47" s="20"/>
      <c r="M47" s="20"/>
      <c r="N47" s="46"/>
    </row>
    <row r="48" spans="1:14">
      <c r="A48" s="23" t="s">
        <v>1115</v>
      </c>
      <c r="B48" s="23" t="s">
        <v>537</v>
      </c>
      <c r="C48" s="24">
        <v>44778</v>
      </c>
      <c r="D48" s="24">
        <v>44962</v>
      </c>
      <c r="E48" s="23" t="s">
        <v>143</v>
      </c>
      <c r="F48" s="27" t="s">
        <v>1415</v>
      </c>
      <c r="G48" s="20">
        <v>15000</v>
      </c>
      <c r="H48" s="45">
        <v>0</v>
      </c>
      <c r="I48" s="20">
        <f t="shared" si="0"/>
        <v>15000</v>
      </c>
      <c r="J48" s="20">
        <v>456</v>
      </c>
      <c r="K48" s="20">
        <v>0</v>
      </c>
      <c r="L48" s="20">
        <v>456</v>
      </c>
      <c r="M48" s="20">
        <f t="shared" si="1"/>
        <v>14544</v>
      </c>
      <c r="N48" s="46" t="s">
        <v>39</v>
      </c>
    </row>
    <row r="49" spans="1:14">
      <c r="A49" s="26" t="s">
        <v>1110</v>
      </c>
      <c r="B49" s="26">
        <v>1</v>
      </c>
      <c r="C49" s="24"/>
      <c r="D49" s="24"/>
      <c r="E49" s="23"/>
      <c r="F49" s="27"/>
      <c r="G49" s="34">
        <f t="shared" ref="G49:M49" si="5">SUM(G48)</f>
        <v>15000</v>
      </c>
      <c r="H49" s="53">
        <f t="shared" si="5"/>
        <v>0</v>
      </c>
      <c r="I49" s="34">
        <f t="shared" si="5"/>
        <v>15000</v>
      </c>
      <c r="J49" s="34">
        <f t="shared" si="5"/>
        <v>456</v>
      </c>
      <c r="K49" s="34">
        <f t="shared" si="5"/>
        <v>0</v>
      </c>
      <c r="L49" s="34">
        <f t="shared" si="5"/>
        <v>456</v>
      </c>
      <c r="M49" s="34">
        <f t="shared" si="5"/>
        <v>14544</v>
      </c>
      <c r="N49" s="46"/>
    </row>
    <row r="50" spans="1:14">
      <c r="A50" s="23"/>
      <c r="B50" s="23"/>
      <c r="C50" s="24"/>
      <c r="D50" s="24"/>
      <c r="E50" s="23"/>
      <c r="F50" s="27"/>
      <c r="G50" s="20"/>
      <c r="H50" s="45"/>
      <c r="I50" s="20"/>
      <c r="J50" s="20"/>
      <c r="K50" s="20"/>
      <c r="L50" s="20"/>
      <c r="M50" s="20"/>
      <c r="N50" s="46"/>
    </row>
    <row r="51" spans="1:14">
      <c r="A51" s="23"/>
      <c r="B51" s="23"/>
      <c r="C51" s="24"/>
      <c r="D51" s="24"/>
      <c r="E51" s="23"/>
      <c r="F51" s="27"/>
      <c r="G51" s="20"/>
      <c r="H51" s="45"/>
      <c r="I51" s="20"/>
      <c r="J51" s="20"/>
      <c r="K51" s="20"/>
      <c r="L51" s="20"/>
      <c r="M51" s="20"/>
      <c r="N51" s="46"/>
    </row>
    <row r="52" spans="1:14">
      <c r="A52" s="23"/>
      <c r="B52" s="23"/>
      <c r="C52" s="24"/>
      <c r="D52" s="24"/>
      <c r="E52" s="23"/>
      <c r="F52" s="27"/>
      <c r="G52" s="20"/>
      <c r="H52" s="45"/>
      <c r="I52" s="20"/>
      <c r="J52" s="20"/>
      <c r="K52" s="20"/>
      <c r="L52" s="20"/>
      <c r="M52" s="20"/>
      <c r="N52" s="46"/>
    </row>
    <row r="53" spans="1:14">
      <c r="A53" s="23" t="s">
        <v>1116</v>
      </c>
      <c r="B53" s="23" t="s">
        <v>80</v>
      </c>
      <c r="C53" s="24">
        <v>44626</v>
      </c>
      <c r="D53" s="24">
        <v>44810</v>
      </c>
      <c r="E53" s="23" t="s">
        <v>79</v>
      </c>
      <c r="F53" s="27" t="s">
        <v>1415</v>
      </c>
      <c r="G53" s="20">
        <v>15000</v>
      </c>
      <c r="H53" s="45">
        <v>0</v>
      </c>
      <c r="I53" s="20">
        <f t="shared" si="0"/>
        <v>15000</v>
      </c>
      <c r="J53" s="20">
        <v>456</v>
      </c>
      <c r="K53" s="20">
        <v>630</v>
      </c>
      <c r="L53" s="20">
        <v>1086</v>
      </c>
      <c r="M53" s="20">
        <f t="shared" si="1"/>
        <v>13914</v>
      </c>
      <c r="N53" s="46" t="s">
        <v>39</v>
      </c>
    </row>
    <row r="54" spans="1:14">
      <c r="A54" s="26" t="s">
        <v>1110</v>
      </c>
      <c r="B54" s="26">
        <v>1</v>
      </c>
      <c r="C54" s="24"/>
      <c r="D54" s="24"/>
      <c r="E54" s="23"/>
      <c r="F54" s="27"/>
      <c r="G54" s="34">
        <f t="shared" ref="G54:M54" si="6">SUM(G53)</f>
        <v>15000</v>
      </c>
      <c r="H54" s="53">
        <f t="shared" si="6"/>
        <v>0</v>
      </c>
      <c r="I54" s="34">
        <f t="shared" si="6"/>
        <v>15000</v>
      </c>
      <c r="J54" s="34">
        <f t="shared" si="6"/>
        <v>456</v>
      </c>
      <c r="K54" s="34">
        <f t="shared" si="6"/>
        <v>630</v>
      </c>
      <c r="L54" s="34">
        <f t="shared" si="6"/>
        <v>1086</v>
      </c>
      <c r="M54" s="34">
        <f t="shared" si="6"/>
        <v>13914</v>
      </c>
      <c r="N54" s="46"/>
    </row>
    <row r="55" spans="1:14">
      <c r="A55" s="23"/>
      <c r="B55" s="23"/>
      <c r="C55" s="24"/>
      <c r="D55" s="24"/>
      <c r="E55" s="23"/>
      <c r="F55" s="27"/>
      <c r="G55" s="20"/>
      <c r="H55" s="45"/>
      <c r="I55" s="20"/>
      <c r="J55" s="20"/>
      <c r="K55" s="20"/>
      <c r="L55" s="20"/>
      <c r="M55" s="20"/>
      <c r="N55" s="46"/>
    </row>
    <row r="56" spans="1:14">
      <c r="A56" s="23"/>
      <c r="B56" s="23"/>
      <c r="C56" s="24"/>
      <c r="D56" s="24"/>
      <c r="E56" s="23"/>
      <c r="F56" s="27"/>
      <c r="G56" s="20"/>
      <c r="H56" s="45"/>
      <c r="I56" s="20"/>
      <c r="J56" s="20"/>
      <c r="K56" s="20"/>
      <c r="L56" s="20"/>
      <c r="M56" s="20"/>
      <c r="N56" s="46"/>
    </row>
    <row r="57" spans="1:14">
      <c r="A57" s="23"/>
      <c r="B57" s="23"/>
      <c r="C57" s="24"/>
      <c r="D57" s="24"/>
      <c r="E57" s="23"/>
      <c r="F57" s="27"/>
      <c r="G57" s="20"/>
      <c r="H57" s="45"/>
      <c r="I57" s="20"/>
      <c r="J57" s="20"/>
      <c r="K57" s="20"/>
      <c r="L57" s="20"/>
      <c r="M57" s="20"/>
      <c r="N57" s="46"/>
    </row>
    <row r="58" spans="1:14">
      <c r="A58" s="23" t="s">
        <v>1117</v>
      </c>
      <c r="B58" s="23" t="s">
        <v>179</v>
      </c>
      <c r="C58" s="24">
        <v>44658</v>
      </c>
      <c r="D58" s="24">
        <v>44841</v>
      </c>
      <c r="E58" s="52" t="s">
        <v>421</v>
      </c>
      <c r="F58" s="27" t="s">
        <v>1415</v>
      </c>
      <c r="G58" s="20">
        <v>15000</v>
      </c>
      <c r="H58" s="45">
        <v>0</v>
      </c>
      <c r="I58" s="20">
        <f t="shared" si="0"/>
        <v>15000</v>
      </c>
      <c r="J58" s="20">
        <v>456</v>
      </c>
      <c r="K58" s="20">
        <v>0</v>
      </c>
      <c r="L58" s="20">
        <v>456</v>
      </c>
      <c r="M58" s="20">
        <f t="shared" si="1"/>
        <v>14544</v>
      </c>
      <c r="N58" s="46" t="s">
        <v>25</v>
      </c>
    </row>
    <row r="59" spans="1:14">
      <c r="A59" s="23" t="s">
        <v>1118</v>
      </c>
      <c r="B59" s="23" t="s">
        <v>179</v>
      </c>
      <c r="C59" s="24">
        <v>44731</v>
      </c>
      <c r="D59" s="24">
        <v>44914</v>
      </c>
      <c r="E59" s="23" t="s">
        <v>506</v>
      </c>
      <c r="F59" s="27" t="s">
        <v>1415</v>
      </c>
      <c r="G59" s="20">
        <v>10000</v>
      </c>
      <c r="H59" s="45">
        <v>0</v>
      </c>
      <c r="I59" s="20">
        <f t="shared" si="0"/>
        <v>10000</v>
      </c>
      <c r="J59" s="47">
        <v>304</v>
      </c>
      <c r="K59" s="20">
        <v>0</v>
      </c>
      <c r="L59" s="20">
        <v>304</v>
      </c>
      <c r="M59" s="20">
        <f t="shared" si="1"/>
        <v>9696</v>
      </c>
      <c r="N59" s="46" t="s">
        <v>25</v>
      </c>
    </row>
    <row r="60" spans="1:14">
      <c r="A60" s="23" t="s">
        <v>1119</v>
      </c>
      <c r="B60" s="23" t="s">
        <v>179</v>
      </c>
      <c r="C60" s="24">
        <v>44622</v>
      </c>
      <c r="D60" s="24">
        <v>44806</v>
      </c>
      <c r="E60" s="23" t="s">
        <v>453</v>
      </c>
      <c r="F60" s="27" t="s">
        <v>1415</v>
      </c>
      <c r="G60" s="20">
        <v>10000</v>
      </c>
      <c r="H60" s="45">
        <v>0</v>
      </c>
      <c r="I60" s="20">
        <f t="shared" si="0"/>
        <v>10000</v>
      </c>
      <c r="J60" s="47">
        <v>304</v>
      </c>
      <c r="K60" s="20">
        <v>0</v>
      </c>
      <c r="L60" s="20">
        <v>304</v>
      </c>
      <c r="M60" s="20">
        <f t="shared" si="1"/>
        <v>9696</v>
      </c>
      <c r="N60" s="46" t="s">
        <v>25</v>
      </c>
    </row>
    <row r="61" spans="1:14">
      <c r="A61" s="23" t="s">
        <v>1120</v>
      </c>
      <c r="B61" s="23" t="s">
        <v>179</v>
      </c>
      <c r="C61" s="24">
        <v>44789</v>
      </c>
      <c r="D61" s="24">
        <v>44973</v>
      </c>
      <c r="E61" s="23" t="s">
        <v>676</v>
      </c>
      <c r="F61" s="27" t="s">
        <v>1415</v>
      </c>
      <c r="G61" s="20">
        <v>12000</v>
      </c>
      <c r="H61" s="45">
        <v>0</v>
      </c>
      <c r="I61" s="20">
        <f t="shared" si="0"/>
        <v>12000</v>
      </c>
      <c r="J61" s="47">
        <v>364.8</v>
      </c>
      <c r="K61" s="20">
        <v>0</v>
      </c>
      <c r="L61" s="20">
        <v>364.8</v>
      </c>
      <c r="M61" s="20">
        <f t="shared" si="1"/>
        <v>11635.2</v>
      </c>
      <c r="N61" s="46" t="s">
        <v>25</v>
      </c>
    </row>
    <row r="62" spans="1:14">
      <c r="A62" s="23" t="s">
        <v>1121</v>
      </c>
      <c r="B62" s="23" t="s">
        <v>179</v>
      </c>
      <c r="C62" s="24">
        <v>44676</v>
      </c>
      <c r="D62" s="24">
        <v>44859</v>
      </c>
      <c r="E62" s="23" t="s">
        <v>199</v>
      </c>
      <c r="F62" s="27" t="s">
        <v>1415</v>
      </c>
      <c r="G62" s="20">
        <v>13000</v>
      </c>
      <c r="H62" s="45">
        <v>0</v>
      </c>
      <c r="I62" s="20">
        <f t="shared" si="0"/>
        <v>13000</v>
      </c>
      <c r="J62" s="20">
        <v>395.2</v>
      </c>
      <c r="K62" s="20">
        <v>1350.12</v>
      </c>
      <c r="L62" s="20">
        <v>1745.32</v>
      </c>
      <c r="M62" s="20">
        <f t="shared" si="1"/>
        <v>11254.68</v>
      </c>
      <c r="N62" s="46" t="s">
        <v>39</v>
      </c>
    </row>
    <row r="63" spans="1:14">
      <c r="A63" s="23" t="s">
        <v>1122</v>
      </c>
      <c r="B63" s="23" t="s">
        <v>179</v>
      </c>
      <c r="C63" s="24">
        <v>44789</v>
      </c>
      <c r="D63" s="24">
        <v>44973</v>
      </c>
      <c r="E63" s="49" t="s">
        <v>199</v>
      </c>
      <c r="F63" s="27" t="s">
        <v>1415</v>
      </c>
      <c r="G63" s="47">
        <v>13000</v>
      </c>
      <c r="H63" s="48">
        <v>0</v>
      </c>
      <c r="I63" s="20">
        <f t="shared" si="0"/>
        <v>13000</v>
      </c>
      <c r="J63" s="47">
        <v>395.2</v>
      </c>
      <c r="K63" s="20">
        <v>0</v>
      </c>
      <c r="L63" s="20">
        <v>395.2</v>
      </c>
      <c r="M63" s="20">
        <f t="shared" si="1"/>
        <v>12604.8</v>
      </c>
      <c r="N63" s="46" t="s">
        <v>39</v>
      </c>
    </row>
    <row r="64" spans="1:14">
      <c r="A64" s="23" t="s">
        <v>1123</v>
      </c>
      <c r="B64" s="23" t="s">
        <v>179</v>
      </c>
      <c r="C64" s="24">
        <v>44779</v>
      </c>
      <c r="D64" s="24">
        <v>44963</v>
      </c>
      <c r="E64" s="23" t="s">
        <v>178</v>
      </c>
      <c r="F64" s="27" t="s">
        <v>1415</v>
      </c>
      <c r="G64" s="20">
        <v>12000</v>
      </c>
      <c r="H64" s="45">
        <v>1522.5</v>
      </c>
      <c r="I64" s="20">
        <f t="shared" si="0"/>
        <v>13522.5</v>
      </c>
      <c r="J64" s="20">
        <v>364.8</v>
      </c>
      <c r="K64" s="20">
        <v>0</v>
      </c>
      <c r="L64" s="20">
        <v>364.8</v>
      </c>
      <c r="M64" s="20">
        <f t="shared" si="1"/>
        <v>11635.2</v>
      </c>
      <c r="N64" s="46" t="s">
        <v>39</v>
      </c>
    </row>
    <row r="65" spans="1:14">
      <c r="A65" s="23" t="s">
        <v>1124</v>
      </c>
      <c r="B65" s="23" t="s">
        <v>179</v>
      </c>
      <c r="C65" s="25">
        <v>44742</v>
      </c>
      <c r="D65" s="25">
        <v>44895</v>
      </c>
      <c r="E65" s="23" t="s">
        <v>74</v>
      </c>
      <c r="F65" s="27" t="s">
        <v>1415</v>
      </c>
      <c r="G65" s="20">
        <v>10000</v>
      </c>
      <c r="H65" s="45">
        <v>0</v>
      </c>
      <c r="I65" s="20">
        <f t="shared" si="0"/>
        <v>10000</v>
      </c>
      <c r="J65" s="47">
        <v>304</v>
      </c>
      <c r="K65" s="20">
        <v>0</v>
      </c>
      <c r="L65" s="20">
        <v>304</v>
      </c>
      <c r="M65" s="20">
        <f t="shared" si="1"/>
        <v>9696</v>
      </c>
      <c r="N65" s="46" t="s">
        <v>39</v>
      </c>
    </row>
    <row r="66" spans="1:14">
      <c r="A66" s="23" t="s">
        <v>1125</v>
      </c>
      <c r="B66" s="23" t="s">
        <v>179</v>
      </c>
      <c r="C66" s="24">
        <v>44686</v>
      </c>
      <c r="D66" s="24">
        <v>44870</v>
      </c>
      <c r="E66" s="23" t="s">
        <v>43</v>
      </c>
      <c r="F66" s="27" t="s">
        <v>1415</v>
      </c>
      <c r="G66" s="20">
        <v>10000</v>
      </c>
      <c r="H66" s="45">
        <v>0</v>
      </c>
      <c r="I66" s="20">
        <f t="shared" si="0"/>
        <v>10000</v>
      </c>
      <c r="J66" s="47">
        <v>304</v>
      </c>
      <c r="K66" s="20">
        <v>0</v>
      </c>
      <c r="L66" s="20">
        <v>304</v>
      </c>
      <c r="M66" s="20">
        <f t="shared" si="1"/>
        <v>9696</v>
      </c>
      <c r="N66" s="46" t="s">
        <v>39</v>
      </c>
    </row>
    <row r="67" spans="1:14">
      <c r="A67" s="23" t="s">
        <v>1126</v>
      </c>
      <c r="B67" s="23" t="s">
        <v>179</v>
      </c>
      <c r="C67" s="24">
        <v>44708</v>
      </c>
      <c r="D67" s="24">
        <v>44892</v>
      </c>
      <c r="E67" s="27" t="s">
        <v>43</v>
      </c>
      <c r="F67" s="27" t="s">
        <v>1415</v>
      </c>
      <c r="G67" s="47">
        <v>10000</v>
      </c>
      <c r="H67" s="48">
        <v>0</v>
      </c>
      <c r="I67" s="20">
        <f t="shared" si="0"/>
        <v>10000</v>
      </c>
      <c r="J67" s="47">
        <v>304</v>
      </c>
      <c r="K67" s="20">
        <v>0</v>
      </c>
      <c r="L67" s="20">
        <v>304</v>
      </c>
      <c r="M67" s="20">
        <f t="shared" si="1"/>
        <v>9696</v>
      </c>
      <c r="N67" s="46" t="s">
        <v>39</v>
      </c>
    </row>
    <row r="68" spans="1:14">
      <c r="A68" s="23" t="s">
        <v>1127</v>
      </c>
      <c r="B68" s="23" t="s">
        <v>179</v>
      </c>
      <c r="C68" s="28">
        <v>44655</v>
      </c>
      <c r="D68" s="28">
        <v>44838</v>
      </c>
      <c r="E68" s="27" t="s">
        <v>43</v>
      </c>
      <c r="F68" s="27" t="s">
        <v>1415</v>
      </c>
      <c r="G68" s="47">
        <v>10000</v>
      </c>
      <c r="H68" s="48">
        <v>0</v>
      </c>
      <c r="I68" s="20">
        <f t="shared" si="0"/>
        <v>10000</v>
      </c>
      <c r="J68" s="47">
        <v>304</v>
      </c>
      <c r="K68" s="20">
        <v>0</v>
      </c>
      <c r="L68" s="20">
        <v>304</v>
      </c>
      <c r="M68" s="20">
        <f t="shared" si="1"/>
        <v>9696</v>
      </c>
      <c r="N68" s="46" t="s">
        <v>39</v>
      </c>
    </row>
    <row r="69" spans="1:14">
      <c r="A69" s="23" t="s">
        <v>1128</v>
      </c>
      <c r="B69" s="23" t="s">
        <v>179</v>
      </c>
      <c r="C69" s="24">
        <v>44735</v>
      </c>
      <c r="D69" s="24">
        <v>44918</v>
      </c>
      <c r="E69" s="27" t="s">
        <v>43</v>
      </c>
      <c r="F69" s="27" t="s">
        <v>1415</v>
      </c>
      <c r="G69" s="47">
        <v>12000</v>
      </c>
      <c r="H69" s="48">
        <v>1522.5</v>
      </c>
      <c r="I69" s="20">
        <f t="shared" si="0"/>
        <v>13522.5</v>
      </c>
      <c r="J69" s="47">
        <v>364.8</v>
      </c>
      <c r="K69" s="20">
        <v>0</v>
      </c>
      <c r="L69" s="20">
        <v>364.8</v>
      </c>
      <c r="M69" s="20">
        <f t="shared" si="1"/>
        <v>11635.2</v>
      </c>
      <c r="N69" s="46" t="s">
        <v>25</v>
      </c>
    </row>
    <row r="70" spans="1:14">
      <c r="A70" s="23" t="s">
        <v>1129</v>
      </c>
      <c r="B70" s="23" t="s">
        <v>179</v>
      </c>
      <c r="C70" s="24">
        <v>44711</v>
      </c>
      <c r="D70" s="24">
        <v>44895</v>
      </c>
      <c r="E70" s="23" t="s">
        <v>43</v>
      </c>
      <c r="F70" s="27" t="s">
        <v>1415</v>
      </c>
      <c r="G70" s="20">
        <v>10000</v>
      </c>
      <c r="H70" s="45">
        <v>0</v>
      </c>
      <c r="I70" s="20">
        <f t="shared" si="0"/>
        <v>10000</v>
      </c>
      <c r="J70" s="47">
        <v>304</v>
      </c>
      <c r="K70" s="20">
        <v>0</v>
      </c>
      <c r="L70" s="20">
        <v>304</v>
      </c>
      <c r="M70" s="20">
        <f t="shared" si="1"/>
        <v>9696</v>
      </c>
      <c r="N70" s="46" t="s">
        <v>25</v>
      </c>
    </row>
    <row r="71" spans="1:14">
      <c r="A71" s="23" t="s">
        <v>1130</v>
      </c>
      <c r="B71" s="23" t="s">
        <v>179</v>
      </c>
      <c r="C71" s="24">
        <v>44654</v>
      </c>
      <c r="D71" s="24">
        <v>44837</v>
      </c>
      <c r="E71" s="23" t="s">
        <v>43</v>
      </c>
      <c r="F71" s="27" t="s">
        <v>1415</v>
      </c>
      <c r="G71" s="20">
        <v>10000</v>
      </c>
      <c r="H71" s="45">
        <v>0</v>
      </c>
      <c r="I71" s="20">
        <f t="shared" si="0"/>
        <v>10000</v>
      </c>
      <c r="J71" s="47">
        <v>304</v>
      </c>
      <c r="K71" s="20">
        <v>0</v>
      </c>
      <c r="L71" s="20">
        <v>304</v>
      </c>
      <c r="M71" s="20">
        <f t="shared" si="1"/>
        <v>9696</v>
      </c>
      <c r="N71" s="46" t="s">
        <v>39</v>
      </c>
    </row>
    <row r="72" spans="1:14">
      <c r="A72" s="23" t="s">
        <v>1131</v>
      </c>
      <c r="B72" s="23" t="s">
        <v>179</v>
      </c>
      <c r="C72" s="24">
        <v>44750</v>
      </c>
      <c r="D72" s="24">
        <v>44934</v>
      </c>
      <c r="E72" s="23" t="s">
        <v>43</v>
      </c>
      <c r="F72" s="27" t="s">
        <v>1415</v>
      </c>
      <c r="G72" s="47">
        <v>10000</v>
      </c>
      <c r="H72" s="45">
        <v>0</v>
      </c>
      <c r="I72" s="20">
        <f t="shared" si="0"/>
        <v>10000</v>
      </c>
      <c r="J72" s="47">
        <v>304</v>
      </c>
      <c r="K72" s="20">
        <v>0</v>
      </c>
      <c r="L72" s="20">
        <v>304</v>
      </c>
      <c r="M72" s="20">
        <f t="shared" si="1"/>
        <v>9696</v>
      </c>
      <c r="N72" s="46" t="s">
        <v>39</v>
      </c>
    </row>
    <row r="73" spans="1:14">
      <c r="A73" s="23" t="s">
        <v>1132</v>
      </c>
      <c r="B73" s="23" t="s">
        <v>179</v>
      </c>
      <c r="C73" s="24">
        <v>44678</v>
      </c>
      <c r="D73" s="24">
        <v>44861</v>
      </c>
      <c r="E73" s="27" t="s">
        <v>43</v>
      </c>
      <c r="F73" s="27" t="s">
        <v>1415</v>
      </c>
      <c r="G73" s="47">
        <v>10000</v>
      </c>
      <c r="H73" s="48">
        <v>0</v>
      </c>
      <c r="I73" s="20">
        <f t="shared" si="0"/>
        <v>10000</v>
      </c>
      <c r="J73" s="47">
        <v>304</v>
      </c>
      <c r="K73" s="20">
        <v>0</v>
      </c>
      <c r="L73" s="20">
        <v>304</v>
      </c>
      <c r="M73" s="20">
        <f t="shared" si="1"/>
        <v>9696</v>
      </c>
      <c r="N73" s="46" t="s">
        <v>25</v>
      </c>
    </row>
    <row r="74" spans="1:14">
      <c r="A74" s="23" t="s">
        <v>1133</v>
      </c>
      <c r="B74" s="23" t="s">
        <v>179</v>
      </c>
      <c r="C74" s="24">
        <v>44654</v>
      </c>
      <c r="D74" s="24">
        <v>44837</v>
      </c>
      <c r="E74" s="23" t="s">
        <v>43</v>
      </c>
      <c r="F74" s="27" t="s">
        <v>1415</v>
      </c>
      <c r="G74" s="20">
        <v>10000</v>
      </c>
      <c r="H74" s="45">
        <v>0</v>
      </c>
      <c r="I74" s="20">
        <f t="shared" si="0"/>
        <v>10000</v>
      </c>
      <c r="J74" s="47">
        <v>304</v>
      </c>
      <c r="K74" s="20">
        <v>0</v>
      </c>
      <c r="L74" s="20">
        <v>304</v>
      </c>
      <c r="M74" s="20">
        <f t="shared" si="1"/>
        <v>9696</v>
      </c>
      <c r="N74" s="46" t="s">
        <v>39</v>
      </c>
    </row>
    <row r="75" spans="1:14">
      <c r="A75" s="23" t="s">
        <v>1134</v>
      </c>
      <c r="B75" s="23" t="s">
        <v>179</v>
      </c>
      <c r="C75" s="24">
        <v>44686</v>
      </c>
      <c r="D75" s="24">
        <v>44870</v>
      </c>
      <c r="E75" s="23" t="s">
        <v>43</v>
      </c>
      <c r="F75" s="27" t="s">
        <v>1415</v>
      </c>
      <c r="G75" s="20">
        <v>10000</v>
      </c>
      <c r="H75" s="45">
        <v>1522.5</v>
      </c>
      <c r="I75" s="20">
        <f t="shared" si="0"/>
        <v>11522.5</v>
      </c>
      <c r="J75" s="20">
        <v>304</v>
      </c>
      <c r="K75" s="20">
        <v>0</v>
      </c>
      <c r="L75" s="20">
        <v>304</v>
      </c>
      <c r="M75" s="20">
        <f t="shared" si="1"/>
        <v>9696</v>
      </c>
      <c r="N75" s="46" t="s">
        <v>39</v>
      </c>
    </row>
    <row r="76" spans="1:14">
      <c r="A76" s="23" t="s">
        <v>1135</v>
      </c>
      <c r="B76" s="23" t="s">
        <v>179</v>
      </c>
      <c r="C76" s="24">
        <v>44711</v>
      </c>
      <c r="D76" s="24">
        <v>44895</v>
      </c>
      <c r="E76" s="23" t="s">
        <v>43</v>
      </c>
      <c r="F76" s="27" t="s">
        <v>1415</v>
      </c>
      <c r="G76" s="20">
        <v>10000</v>
      </c>
      <c r="H76" s="45">
        <v>0</v>
      </c>
      <c r="I76" s="20">
        <f t="shared" si="0"/>
        <v>10000</v>
      </c>
      <c r="J76" s="47">
        <v>304</v>
      </c>
      <c r="K76" s="20">
        <v>0</v>
      </c>
      <c r="L76" s="20">
        <v>304</v>
      </c>
      <c r="M76" s="20">
        <f t="shared" si="1"/>
        <v>9696</v>
      </c>
      <c r="N76" s="46" t="s">
        <v>39</v>
      </c>
    </row>
    <row r="77" spans="1:14">
      <c r="A77" s="23" t="s">
        <v>1136</v>
      </c>
      <c r="B77" s="23" t="s">
        <v>179</v>
      </c>
      <c r="C77" s="24">
        <v>44678</v>
      </c>
      <c r="D77" s="24">
        <v>44861</v>
      </c>
      <c r="E77" s="27" t="s">
        <v>43</v>
      </c>
      <c r="F77" s="27" t="s">
        <v>1415</v>
      </c>
      <c r="G77" s="47">
        <v>10000</v>
      </c>
      <c r="H77" s="48">
        <v>0</v>
      </c>
      <c r="I77" s="20">
        <f t="shared" si="0"/>
        <v>10000</v>
      </c>
      <c r="J77" s="47">
        <v>304</v>
      </c>
      <c r="K77" s="20">
        <v>0</v>
      </c>
      <c r="L77" s="20">
        <v>304</v>
      </c>
      <c r="M77" s="20">
        <f t="shared" si="1"/>
        <v>9696</v>
      </c>
      <c r="N77" s="46" t="s">
        <v>25</v>
      </c>
    </row>
    <row r="78" spans="1:14">
      <c r="A78" s="23" t="s">
        <v>1137</v>
      </c>
      <c r="B78" s="23" t="s">
        <v>179</v>
      </c>
      <c r="C78" s="24">
        <v>44694</v>
      </c>
      <c r="D78" s="24">
        <v>44878</v>
      </c>
      <c r="E78" s="49" t="s">
        <v>43</v>
      </c>
      <c r="F78" s="27" t="s">
        <v>1415</v>
      </c>
      <c r="G78" s="20">
        <v>10000</v>
      </c>
      <c r="H78" s="45">
        <v>0</v>
      </c>
      <c r="I78" s="20">
        <f t="shared" si="0"/>
        <v>10000</v>
      </c>
      <c r="J78" s="20">
        <v>304</v>
      </c>
      <c r="K78" s="20">
        <v>0</v>
      </c>
      <c r="L78" s="20">
        <v>304</v>
      </c>
      <c r="M78" s="20">
        <f t="shared" si="1"/>
        <v>9696</v>
      </c>
      <c r="N78" s="46" t="s">
        <v>39</v>
      </c>
    </row>
    <row r="79" spans="1:14">
      <c r="A79" s="23" t="s">
        <v>1138</v>
      </c>
      <c r="B79" s="23" t="s">
        <v>179</v>
      </c>
      <c r="C79" s="24">
        <v>44683</v>
      </c>
      <c r="D79" s="24">
        <v>44867</v>
      </c>
      <c r="E79" s="23" t="s">
        <v>43</v>
      </c>
      <c r="F79" s="27" t="s">
        <v>1415</v>
      </c>
      <c r="G79" s="20">
        <v>10000</v>
      </c>
      <c r="H79" s="45">
        <v>0</v>
      </c>
      <c r="I79" s="20">
        <f t="shared" si="0"/>
        <v>10000</v>
      </c>
      <c r="J79" s="47">
        <v>304</v>
      </c>
      <c r="K79" s="20">
        <v>0</v>
      </c>
      <c r="L79" s="20">
        <v>304</v>
      </c>
      <c r="M79" s="20">
        <f t="shared" si="1"/>
        <v>9696</v>
      </c>
      <c r="N79" s="46" t="s">
        <v>25</v>
      </c>
    </row>
    <row r="80" spans="1:14">
      <c r="A80" s="23" t="s">
        <v>1139</v>
      </c>
      <c r="B80" s="23" t="s">
        <v>179</v>
      </c>
      <c r="C80" s="24">
        <v>44652</v>
      </c>
      <c r="D80" s="24">
        <v>44835</v>
      </c>
      <c r="E80" s="23" t="s">
        <v>43</v>
      </c>
      <c r="F80" s="27" t="s">
        <v>1415</v>
      </c>
      <c r="G80" s="20">
        <v>10000</v>
      </c>
      <c r="H80" s="45">
        <v>0</v>
      </c>
      <c r="I80" s="20">
        <f t="shared" si="0"/>
        <v>10000</v>
      </c>
      <c r="J80" s="47">
        <v>304</v>
      </c>
      <c r="K80" s="20">
        <v>0</v>
      </c>
      <c r="L80" s="20">
        <v>304</v>
      </c>
      <c r="M80" s="20">
        <f t="shared" si="1"/>
        <v>9696</v>
      </c>
      <c r="N80" s="46" t="s">
        <v>39</v>
      </c>
    </row>
    <row r="81" spans="1:14">
      <c r="A81" s="23" t="s">
        <v>1140</v>
      </c>
      <c r="B81" s="23" t="s">
        <v>179</v>
      </c>
      <c r="C81" s="24">
        <v>44662</v>
      </c>
      <c r="D81" s="24">
        <v>44876</v>
      </c>
      <c r="E81" s="52" t="s">
        <v>899</v>
      </c>
      <c r="F81" s="27" t="s">
        <v>1415</v>
      </c>
      <c r="G81" s="20">
        <v>20000</v>
      </c>
      <c r="H81" s="45">
        <v>1522.5</v>
      </c>
      <c r="I81" s="20">
        <f t="shared" si="0"/>
        <v>21522.5</v>
      </c>
      <c r="J81" s="20">
        <v>608</v>
      </c>
      <c r="K81" s="20">
        <v>0</v>
      </c>
      <c r="L81" s="20">
        <v>608</v>
      </c>
      <c r="M81" s="20">
        <f t="shared" si="1"/>
        <v>19392</v>
      </c>
      <c r="N81" s="46" t="s">
        <v>39</v>
      </c>
    </row>
    <row r="82" spans="1:14">
      <c r="A82" s="23" t="s">
        <v>1401</v>
      </c>
      <c r="B82" s="23" t="s">
        <v>179</v>
      </c>
      <c r="C82" s="24">
        <v>44711</v>
      </c>
      <c r="D82" s="24">
        <v>44895</v>
      </c>
      <c r="E82" s="27" t="s">
        <v>29</v>
      </c>
      <c r="F82" s="27" t="s">
        <v>1415</v>
      </c>
      <c r="G82" s="47">
        <v>10000</v>
      </c>
      <c r="H82" s="48">
        <v>0</v>
      </c>
      <c r="I82" s="20">
        <f t="shared" si="0"/>
        <v>10000</v>
      </c>
      <c r="J82" s="47">
        <v>304</v>
      </c>
      <c r="K82" s="20">
        <v>0</v>
      </c>
      <c r="L82" s="20">
        <v>304</v>
      </c>
      <c r="M82" s="20">
        <f t="shared" si="1"/>
        <v>9696</v>
      </c>
      <c r="N82" s="46" t="s">
        <v>25</v>
      </c>
    </row>
    <row r="83" spans="1:14">
      <c r="A83" s="23" t="s">
        <v>1402</v>
      </c>
      <c r="B83" s="23" t="s">
        <v>179</v>
      </c>
      <c r="C83" s="24">
        <v>44681</v>
      </c>
      <c r="D83" s="24">
        <v>44864</v>
      </c>
      <c r="E83" s="27" t="s">
        <v>29</v>
      </c>
      <c r="F83" s="27" t="s">
        <v>1415</v>
      </c>
      <c r="G83" s="47">
        <v>10000</v>
      </c>
      <c r="H83" s="48">
        <v>0</v>
      </c>
      <c r="I83" s="20">
        <f t="shared" si="0"/>
        <v>10000</v>
      </c>
      <c r="J83" s="47">
        <v>304</v>
      </c>
      <c r="K83" s="20">
        <v>0</v>
      </c>
      <c r="L83" s="20">
        <v>304</v>
      </c>
      <c r="M83" s="20">
        <f t="shared" si="1"/>
        <v>9696</v>
      </c>
      <c r="N83" s="46" t="s">
        <v>39</v>
      </c>
    </row>
    <row r="84" spans="1:14">
      <c r="A84" s="26" t="s">
        <v>1110</v>
      </c>
      <c r="B84" s="26">
        <v>26</v>
      </c>
      <c r="C84" s="24"/>
      <c r="D84" s="24"/>
      <c r="E84" s="27"/>
      <c r="F84" s="27"/>
      <c r="G84" s="50">
        <f t="shared" ref="G84:M84" si="7">SUM(G58:G83)</f>
        <v>287000</v>
      </c>
      <c r="H84" s="51">
        <f t="shared" si="7"/>
        <v>6090</v>
      </c>
      <c r="I84" s="34">
        <f t="shared" si="7"/>
        <v>293090</v>
      </c>
      <c r="J84" s="50">
        <f t="shared" si="7"/>
        <v>8724.7999999999993</v>
      </c>
      <c r="K84" s="34">
        <f t="shared" si="7"/>
        <v>1350.12</v>
      </c>
      <c r="L84" s="34">
        <f t="shared" si="7"/>
        <v>10074.92</v>
      </c>
      <c r="M84" s="34">
        <f t="shared" si="7"/>
        <v>276925.07999999996</v>
      </c>
      <c r="N84" s="46"/>
    </row>
    <row r="85" spans="1:14">
      <c r="A85" s="23"/>
      <c r="B85" s="23"/>
      <c r="C85" s="24"/>
      <c r="D85" s="24"/>
      <c r="E85" s="27"/>
      <c r="F85" s="27"/>
      <c r="G85" s="47"/>
      <c r="H85" s="48"/>
      <c r="I85" s="20"/>
      <c r="J85" s="47"/>
      <c r="K85" s="20"/>
      <c r="L85" s="20"/>
      <c r="M85" s="20"/>
      <c r="N85" s="46"/>
    </row>
    <row r="86" spans="1:14">
      <c r="A86" s="23"/>
      <c r="B86" s="23"/>
      <c r="C86" s="24"/>
      <c r="D86" s="24"/>
      <c r="E86" s="27"/>
      <c r="F86" s="27"/>
      <c r="G86" s="47"/>
      <c r="H86" s="48"/>
      <c r="I86" s="20"/>
      <c r="J86" s="47"/>
      <c r="K86" s="20"/>
      <c r="L86" s="20"/>
      <c r="M86" s="20"/>
      <c r="N86" s="46"/>
    </row>
    <row r="87" spans="1:14">
      <c r="A87" s="23"/>
      <c r="B87" s="23"/>
      <c r="C87" s="24"/>
      <c r="D87" s="24"/>
      <c r="E87" s="27"/>
      <c r="F87" s="27"/>
      <c r="G87" s="47"/>
      <c r="H87" s="48"/>
      <c r="I87" s="20"/>
      <c r="J87" s="47"/>
      <c r="K87" s="20"/>
      <c r="L87" s="20"/>
      <c r="M87" s="20"/>
      <c r="N87" s="46"/>
    </row>
    <row r="88" spans="1:14">
      <c r="A88" s="23" t="s">
        <v>1141</v>
      </c>
      <c r="B88" s="23" t="s">
        <v>409</v>
      </c>
      <c r="C88" s="24">
        <v>44734</v>
      </c>
      <c r="D88" s="24">
        <v>44917</v>
      </c>
      <c r="E88" s="23" t="s">
        <v>408</v>
      </c>
      <c r="F88" s="27" t="s">
        <v>1415</v>
      </c>
      <c r="G88" s="20">
        <v>15000</v>
      </c>
      <c r="H88" s="45">
        <v>0</v>
      </c>
      <c r="I88" s="20">
        <f t="shared" si="0"/>
        <v>15000</v>
      </c>
      <c r="J88" s="20">
        <v>456</v>
      </c>
      <c r="K88" s="20">
        <v>0</v>
      </c>
      <c r="L88" s="20">
        <v>456</v>
      </c>
      <c r="M88" s="20">
        <f t="shared" si="1"/>
        <v>14544</v>
      </c>
      <c r="N88" s="46" t="s">
        <v>25</v>
      </c>
    </row>
    <row r="89" spans="1:14">
      <c r="A89" s="23" t="s">
        <v>1142</v>
      </c>
      <c r="B89" s="23" t="s">
        <v>409</v>
      </c>
      <c r="C89" s="24">
        <v>44748</v>
      </c>
      <c r="D89" s="24">
        <v>44932</v>
      </c>
      <c r="E89" s="52" t="s">
        <v>720</v>
      </c>
      <c r="F89" s="27" t="s">
        <v>1415</v>
      </c>
      <c r="G89" s="20">
        <v>15000</v>
      </c>
      <c r="H89" s="45">
        <v>0</v>
      </c>
      <c r="I89" s="20">
        <f t="shared" si="0"/>
        <v>15000</v>
      </c>
      <c r="J89" s="20">
        <v>456</v>
      </c>
      <c r="K89" s="20">
        <v>0</v>
      </c>
      <c r="L89" s="20">
        <v>456</v>
      </c>
      <c r="M89" s="20">
        <f t="shared" si="1"/>
        <v>14544</v>
      </c>
      <c r="N89" s="46" t="s">
        <v>39</v>
      </c>
    </row>
    <row r="90" spans="1:14">
      <c r="A90" s="23" t="s">
        <v>1143</v>
      </c>
      <c r="B90" s="23" t="s">
        <v>409</v>
      </c>
      <c r="C90" s="24">
        <v>44661</v>
      </c>
      <c r="D90" s="24">
        <v>44844</v>
      </c>
      <c r="E90" s="23" t="s">
        <v>1045</v>
      </c>
      <c r="F90" s="27" t="s">
        <v>1415</v>
      </c>
      <c r="G90" s="20">
        <v>15000</v>
      </c>
      <c r="H90" s="45">
        <v>1522.5</v>
      </c>
      <c r="I90" s="20">
        <f t="shared" si="0"/>
        <v>16522.5</v>
      </c>
      <c r="J90" s="47">
        <v>456</v>
      </c>
      <c r="K90" s="20">
        <v>1988.92</v>
      </c>
      <c r="L90" s="20">
        <v>2444.92</v>
      </c>
      <c r="M90" s="20">
        <f t="shared" si="1"/>
        <v>12555.08</v>
      </c>
      <c r="N90" s="46" t="s">
        <v>39</v>
      </c>
    </row>
    <row r="91" spans="1:14">
      <c r="A91" s="23" t="s">
        <v>1144</v>
      </c>
      <c r="B91" s="23" t="s">
        <v>409</v>
      </c>
      <c r="C91" s="25">
        <v>44766</v>
      </c>
      <c r="D91" s="25">
        <v>44950</v>
      </c>
      <c r="E91" s="27" t="s">
        <v>615</v>
      </c>
      <c r="F91" s="27" t="s">
        <v>1415</v>
      </c>
      <c r="G91" s="47">
        <v>15000</v>
      </c>
      <c r="H91" s="48">
        <v>0</v>
      </c>
      <c r="I91" s="20">
        <f t="shared" si="0"/>
        <v>15000</v>
      </c>
      <c r="J91" s="20">
        <v>456</v>
      </c>
      <c r="K91" s="20">
        <v>0</v>
      </c>
      <c r="L91" s="20">
        <v>456</v>
      </c>
      <c r="M91" s="20">
        <f t="shared" si="1"/>
        <v>14544</v>
      </c>
      <c r="N91" s="46" t="s">
        <v>39</v>
      </c>
    </row>
    <row r="92" spans="1:14">
      <c r="A92" s="23" t="s">
        <v>1145</v>
      </c>
      <c r="B92" s="23" t="s">
        <v>409</v>
      </c>
      <c r="C92" s="28">
        <v>44762</v>
      </c>
      <c r="D92" s="28">
        <v>44946</v>
      </c>
      <c r="E92" s="27" t="s">
        <v>584</v>
      </c>
      <c r="F92" s="27" t="s">
        <v>1415</v>
      </c>
      <c r="G92" s="47">
        <v>15000</v>
      </c>
      <c r="H92" s="48">
        <v>0</v>
      </c>
      <c r="I92" s="20">
        <f t="shared" si="0"/>
        <v>15000</v>
      </c>
      <c r="J92" s="47">
        <v>456</v>
      </c>
      <c r="K92" s="20">
        <v>0</v>
      </c>
      <c r="L92" s="20">
        <v>456</v>
      </c>
      <c r="M92" s="20">
        <f t="shared" si="1"/>
        <v>14544</v>
      </c>
      <c r="N92" s="46" t="s">
        <v>39</v>
      </c>
    </row>
    <row r="93" spans="1:14">
      <c r="A93" s="23" t="s">
        <v>1403</v>
      </c>
      <c r="B93" s="23" t="s">
        <v>409</v>
      </c>
      <c r="C93" s="24">
        <v>44756</v>
      </c>
      <c r="D93" s="24">
        <v>44940</v>
      </c>
      <c r="E93" s="23" t="s">
        <v>1075</v>
      </c>
      <c r="F93" s="27" t="s">
        <v>1415</v>
      </c>
      <c r="G93" s="20">
        <v>10000</v>
      </c>
      <c r="H93" s="45">
        <v>0</v>
      </c>
      <c r="I93" s="20">
        <f t="shared" si="0"/>
        <v>10000</v>
      </c>
      <c r="J93" s="47">
        <v>304</v>
      </c>
      <c r="K93" s="20">
        <v>3977.84</v>
      </c>
      <c r="L93" s="20">
        <v>4281.84</v>
      </c>
      <c r="M93" s="20">
        <f t="shared" si="1"/>
        <v>5718.16</v>
      </c>
      <c r="N93" s="46" t="s">
        <v>39</v>
      </c>
    </row>
    <row r="94" spans="1:14">
      <c r="A94" s="23" t="s">
        <v>1404</v>
      </c>
      <c r="B94" s="23" t="s">
        <v>409</v>
      </c>
      <c r="C94" s="24">
        <v>44747</v>
      </c>
      <c r="D94" s="24">
        <v>44931</v>
      </c>
      <c r="E94" s="27" t="s">
        <v>1085</v>
      </c>
      <c r="F94" s="27" t="s">
        <v>1415</v>
      </c>
      <c r="G94" s="47">
        <v>10000</v>
      </c>
      <c r="H94" s="48">
        <v>0</v>
      </c>
      <c r="I94" s="20">
        <f t="shared" si="0"/>
        <v>10000</v>
      </c>
      <c r="J94" s="47">
        <v>304</v>
      </c>
      <c r="K94" s="20">
        <v>0</v>
      </c>
      <c r="L94" s="20">
        <v>304</v>
      </c>
      <c r="M94" s="20">
        <f t="shared" si="1"/>
        <v>9696</v>
      </c>
      <c r="N94" s="46" t="s">
        <v>39</v>
      </c>
    </row>
    <row r="95" spans="1:14">
      <c r="A95" s="23" t="s">
        <v>1146</v>
      </c>
      <c r="B95" s="23" t="s">
        <v>409</v>
      </c>
      <c r="C95" s="24">
        <v>44642</v>
      </c>
      <c r="D95" s="24">
        <v>44826</v>
      </c>
      <c r="E95" s="23" t="s">
        <v>873</v>
      </c>
      <c r="F95" s="27" t="s">
        <v>1415</v>
      </c>
      <c r="G95" s="20">
        <v>20000</v>
      </c>
      <c r="H95" s="45">
        <v>1522.5</v>
      </c>
      <c r="I95" s="20">
        <f t="shared" si="0"/>
        <v>21522.5</v>
      </c>
      <c r="J95" s="47">
        <v>608</v>
      </c>
      <c r="K95" s="20">
        <v>0</v>
      </c>
      <c r="L95" s="20">
        <v>608</v>
      </c>
      <c r="M95" s="20">
        <f t="shared" si="1"/>
        <v>19392</v>
      </c>
      <c r="N95" s="46" t="s">
        <v>39</v>
      </c>
    </row>
    <row r="96" spans="1:14">
      <c r="A96" s="23" t="s">
        <v>1147</v>
      </c>
      <c r="B96" s="23" t="s">
        <v>409</v>
      </c>
      <c r="C96" s="24">
        <v>44709</v>
      </c>
      <c r="D96" s="24">
        <v>44893</v>
      </c>
      <c r="E96" s="27" t="s">
        <v>1416</v>
      </c>
      <c r="F96" s="27" t="s">
        <v>1415</v>
      </c>
      <c r="G96" s="47">
        <v>20000</v>
      </c>
      <c r="H96" s="48">
        <v>0</v>
      </c>
      <c r="I96" s="20">
        <f t="shared" si="0"/>
        <v>20000</v>
      </c>
      <c r="J96" s="47">
        <v>608</v>
      </c>
      <c r="K96" s="20">
        <v>0</v>
      </c>
      <c r="L96" s="20">
        <v>608</v>
      </c>
      <c r="M96" s="20">
        <f t="shared" si="1"/>
        <v>19392</v>
      </c>
      <c r="N96" s="46" t="s">
        <v>25</v>
      </c>
    </row>
    <row r="97" spans="1:14">
      <c r="A97" s="26" t="s">
        <v>1110</v>
      </c>
      <c r="B97" s="26">
        <v>9</v>
      </c>
      <c r="C97" s="24"/>
      <c r="D97" s="24"/>
      <c r="E97" s="27"/>
      <c r="F97" s="27"/>
      <c r="G97" s="50">
        <f t="shared" ref="G97:M97" si="8">SUM(G88:G96)</f>
        <v>135000</v>
      </c>
      <c r="H97" s="51">
        <f t="shared" si="8"/>
        <v>3045</v>
      </c>
      <c r="I97" s="34">
        <f t="shared" si="8"/>
        <v>138045</v>
      </c>
      <c r="J97" s="50">
        <f t="shared" si="8"/>
        <v>4104</v>
      </c>
      <c r="K97" s="34">
        <f t="shared" si="8"/>
        <v>5966.76</v>
      </c>
      <c r="L97" s="34">
        <f t="shared" si="8"/>
        <v>10070.76</v>
      </c>
      <c r="M97" s="34">
        <f t="shared" si="8"/>
        <v>124929.24</v>
      </c>
      <c r="N97" s="46"/>
    </row>
    <row r="98" spans="1:14">
      <c r="A98" s="23"/>
      <c r="B98" s="23"/>
      <c r="C98" s="24"/>
      <c r="D98" s="24"/>
      <c r="E98" s="27"/>
      <c r="F98" s="27"/>
      <c r="G98" s="47"/>
      <c r="H98" s="48"/>
      <c r="I98" s="20"/>
      <c r="J98" s="47"/>
      <c r="K98" s="20"/>
      <c r="L98" s="20"/>
      <c r="M98" s="20"/>
      <c r="N98" s="46"/>
    </row>
    <row r="99" spans="1:14">
      <c r="A99" s="23"/>
      <c r="B99" s="23"/>
      <c r="C99" s="24"/>
      <c r="D99" s="24"/>
      <c r="E99" s="27"/>
      <c r="F99" s="27"/>
      <c r="G99" s="47"/>
      <c r="H99" s="48"/>
      <c r="I99" s="20"/>
      <c r="J99" s="47"/>
      <c r="K99" s="20"/>
      <c r="L99" s="20"/>
      <c r="M99" s="20"/>
      <c r="N99" s="46"/>
    </row>
    <row r="100" spans="1:14">
      <c r="A100" s="23"/>
      <c r="B100" s="23"/>
      <c r="C100" s="24"/>
      <c r="D100" s="24"/>
      <c r="E100" s="27"/>
      <c r="F100" s="27"/>
      <c r="G100" s="47"/>
      <c r="H100" s="48"/>
      <c r="I100" s="20"/>
      <c r="J100" s="47"/>
      <c r="K100" s="20"/>
      <c r="L100" s="20"/>
      <c r="M100" s="20"/>
      <c r="N100" s="46"/>
    </row>
    <row r="101" spans="1:14">
      <c r="A101" s="23" t="s">
        <v>1148</v>
      </c>
      <c r="B101" s="23" t="s">
        <v>422</v>
      </c>
      <c r="C101" s="24">
        <v>44781</v>
      </c>
      <c r="D101" s="24">
        <v>44965</v>
      </c>
      <c r="E101" s="49" t="s">
        <v>421</v>
      </c>
      <c r="F101" s="27" t="s">
        <v>1415</v>
      </c>
      <c r="G101" s="20">
        <v>15000</v>
      </c>
      <c r="H101" s="45">
        <v>0</v>
      </c>
      <c r="I101" s="20">
        <f t="shared" si="0"/>
        <v>15000</v>
      </c>
      <c r="J101" s="20">
        <v>456</v>
      </c>
      <c r="K101" s="20">
        <v>1140</v>
      </c>
      <c r="L101" s="20">
        <v>1596</v>
      </c>
      <c r="M101" s="20">
        <f t="shared" si="1"/>
        <v>13404</v>
      </c>
      <c r="N101" s="46" t="s">
        <v>39</v>
      </c>
    </row>
    <row r="102" spans="1:14">
      <c r="A102" s="23" t="s">
        <v>1149</v>
      </c>
      <c r="B102" s="23" t="s">
        <v>422</v>
      </c>
      <c r="C102" s="24">
        <v>44693</v>
      </c>
      <c r="D102" s="24">
        <v>44877</v>
      </c>
      <c r="E102" s="23" t="s">
        <v>759</v>
      </c>
      <c r="F102" s="27" t="s">
        <v>1415</v>
      </c>
      <c r="G102" s="20">
        <v>20000</v>
      </c>
      <c r="H102" s="45">
        <v>0</v>
      </c>
      <c r="I102" s="20">
        <f t="shared" si="0"/>
        <v>20000</v>
      </c>
      <c r="J102" s="20">
        <v>608</v>
      </c>
      <c r="K102" s="20">
        <v>0</v>
      </c>
      <c r="L102" s="20">
        <v>608</v>
      </c>
      <c r="M102" s="20">
        <f t="shared" si="1"/>
        <v>19392</v>
      </c>
      <c r="N102" s="46" t="s">
        <v>39</v>
      </c>
    </row>
    <row r="103" spans="1:14">
      <c r="A103" s="23" t="s">
        <v>1150</v>
      </c>
      <c r="B103" s="23" t="s">
        <v>422</v>
      </c>
      <c r="C103" s="24">
        <v>44743</v>
      </c>
      <c r="D103" s="24">
        <v>44927</v>
      </c>
      <c r="E103" s="27" t="s">
        <v>1089</v>
      </c>
      <c r="F103" s="27" t="s">
        <v>1415</v>
      </c>
      <c r="G103" s="47">
        <v>15000</v>
      </c>
      <c r="H103" s="48">
        <v>0</v>
      </c>
      <c r="I103" s="20">
        <f t="shared" si="0"/>
        <v>15000</v>
      </c>
      <c r="J103" s="47">
        <v>456</v>
      </c>
      <c r="K103" s="20">
        <v>0</v>
      </c>
      <c r="L103" s="20">
        <v>456</v>
      </c>
      <c r="M103" s="20">
        <f t="shared" si="1"/>
        <v>14544</v>
      </c>
      <c r="N103" s="46" t="s">
        <v>25</v>
      </c>
    </row>
    <row r="104" spans="1:14">
      <c r="A104" s="23" t="s">
        <v>1151</v>
      </c>
      <c r="B104" s="23" t="s">
        <v>422</v>
      </c>
      <c r="C104" s="24">
        <v>44770</v>
      </c>
      <c r="D104" s="24">
        <v>44954</v>
      </c>
      <c r="E104" s="27" t="s">
        <v>727</v>
      </c>
      <c r="F104" s="27" t="s">
        <v>1415</v>
      </c>
      <c r="G104" s="47">
        <v>15000</v>
      </c>
      <c r="H104" s="48">
        <v>0</v>
      </c>
      <c r="I104" s="20">
        <f t="shared" si="0"/>
        <v>15000</v>
      </c>
      <c r="J104" s="47">
        <v>456</v>
      </c>
      <c r="K104" s="20">
        <v>0</v>
      </c>
      <c r="L104" s="20">
        <v>456</v>
      </c>
      <c r="M104" s="20">
        <f t="shared" si="1"/>
        <v>14544</v>
      </c>
      <c r="N104" s="46" t="s">
        <v>25</v>
      </c>
    </row>
    <row r="105" spans="1:14">
      <c r="A105" s="23" t="s">
        <v>1152</v>
      </c>
      <c r="B105" s="23" t="s">
        <v>422</v>
      </c>
      <c r="C105" s="25">
        <v>44771</v>
      </c>
      <c r="D105" s="25">
        <v>44955</v>
      </c>
      <c r="E105" s="27" t="s">
        <v>709</v>
      </c>
      <c r="F105" s="27" t="s">
        <v>1415</v>
      </c>
      <c r="G105" s="47">
        <v>10000</v>
      </c>
      <c r="H105" s="48">
        <v>0</v>
      </c>
      <c r="I105" s="20">
        <f t="shared" si="0"/>
        <v>10000</v>
      </c>
      <c r="J105" s="47">
        <v>304</v>
      </c>
      <c r="K105" s="20">
        <v>0</v>
      </c>
      <c r="L105" s="20">
        <v>304</v>
      </c>
      <c r="M105" s="20">
        <f t="shared" si="1"/>
        <v>9696</v>
      </c>
      <c r="N105" s="46" t="s">
        <v>39</v>
      </c>
    </row>
    <row r="106" spans="1:14">
      <c r="A106" s="23" t="s">
        <v>1153</v>
      </c>
      <c r="B106" s="23" t="s">
        <v>422</v>
      </c>
      <c r="C106" s="28">
        <v>44770</v>
      </c>
      <c r="D106" s="28">
        <v>44954</v>
      </c>
      <c r="E106" s="27" t="s">
        <v>916</v>
      </c>
      <c r="F106" s="27" t="s">
        <v>1415</v>
      </c>
      <c r="G106" s="47">
        <v>20000</v>
      </c>
      <c r="H106" s="48">
        <v>0</v>
      </c>
      <c r="I106" s="20">
        <f t="shared" si="0"/>
        <v>20000</v>
      </c>
      <c r="J106" s="47">
        <v>608</v>
      </c>
      <c r="K106" s="20">
        <v>0</v>
      </c>
      <c r="L106" s="20">
        <v>608</v>
      </c>
      <c r="M106" s="20">
        <f t="shared" si="1"/>
        <v>19392</v>
      </c>
      <c r="N106" s="46" t="s">
        <v>25</v>
      </c>
    </row>
    <row r="107" spans="1:14">
      <c r="A107" s="26" t="s">
        <v>1110</v>
      </c>
      <c r="B107" s="26">
        <v>6</v>
      </c>
      <c r="C107" s="28"/>
      <c r="D107" s="28"/>
      <c r="E107" s="27"/>
      <c r="F107" s="27"/>
      <c r="G107" s="50">
        <f t="shared" ref="G107:M107" si="9">SUM(G101:G106)</f>
        <v>95000</v>
      </c>
      <c r="H107" s="51">
        <f t="shared" si="9"/>
        <v>0</v>
      </c>
      <c r="I107" s="34">
        <f t="shared" si="9"/>
        <v>95000</v>
      </c>
      <c r="J107" s="50">
        <f t="shared" si="9"/>
        <v>2888</v>
      </c>
      <c r="K107" s="34">
        <f t="shared" si="9"/>
        <v>1140</v>
      </c>
      <c r="L107" s="34">
        <f t="shared" si="9"/>
        <v>4028</v>
      </c>
      <c r="M107" s="34">
        <f t="shared" si="9"/>
        <v>90972</v>
      </c>
      <c r="N107" s="46"/>
    </row>
    <row r="108" spans="1:14">
      <c r="A108" s="23"/>
      <c r="B108" s="23"/>
      <c r="C108" s="28"/>
      <c r="D108" s="28"/>
      <c r="E108" s="27"/>
      <c r="F108" s="27"/>
      <c r="G108" s="47"/>
      <c r="H108" s="48"/>
      <c r="I108" s="20"/>
      <c r="J108" s="47"/>
      <c r="K108" s="20"/>
      <c r="L108" s="20"/>
      <c r="M108" s="20"/>
      <c r="N108" s="46"/>
    </row>
    <row r="109" spans="1:14">
      <c r="A109" s="23"/>
      <c r="B109" s="23"/>
      <c r="C109" s="28"/>
      <c r="D109" s="28"/>
      <c r="E109" s="27"/>
      <c r="F109" s="27"/>
      <c r="G109" s="47"/>
      <c r="H109" s="48"/>
      <c r="I109" s="20"/>
      <c r="J109" s="47"/>
      <c r="K109" s="20"/>
      <c r="L109" s="20"/>
      <c r="M109" s="20"/>
      <c r="N109" s="46"/>
    </row>
    <row r="110" spans="1:14">
      <c r="A110" s="23"/>
      <c r="B110" s="23"/>
      <c r="C110" s="28"/>
      <c r="D110" s="28"/>
      <c r="E110" s="27"/>
      <c r="F110" s="27"/>
      <c r="G110" s="47"/>
      <c r="H110" s="48"/>
      <c r="I110" s="20"/>
      <c r="J110" s="47"/>
      <c r="K110" s="20"/>
      <c r="L110" s="20"/>
      <c r="M110" s="20"/>
      <c r="N110" s="46"/>
    </row>
    <row r="111" spans="1:14">
      <c r="A111" s="23" t="s">
        <v>1154</v>
      </c>
      <c r="B111" s="23" t="s">
        <v>592</v>
      </c>
      <c r="C111" s="24">
        <v>44708</v>
      </c>
      <c r="D111" s="24">
        <v>44892</v>
      </c>
      <c r="E111" s="27" t="s">
        <v>958</v>
      </c>
      <c r="F111" s="27" t="s">
        <v>1415</v>
      </c>
      <c r="G111" s="47">
        <v>14500</v>
      </c>
      <c r="H111" s="48">
        <v>0</v>
      </c>
      <c r="I111" s="20">
        <f t="shared" si="0"/>
        <v>14500</v>
      </c>
      <c r="J111" s="47">
        <v>440.8</v>
      </c>
      <c r="K111" s="20">
        <v>0</v>
      </c>
      <c r="L111" s="20">
        <v>440.8</v>
      </c>
      <c r="M111" s="20">
        <f t="shared" si="1"/>
        <v>14059.2</v>
      </c>
      <c r="N111" s="46" t="s">
        <v>25</v>
      </c>
    </row>
    <row r="112" spans="1:14">
      <c r="A112" s="23" t="s">
        <v>1159</v>
      </c>
      <c r="B112" s="23" t="s">
        <v>592</v>
      </c>
      <c r="C112" s="24">
        <v>44706</v>
      </c>
      <c r="D112" s="24">
        <v>44890</v>
      </c>
      <c r="E112" s="27" t="s">
        <v>958</v>
      </c>
      <c r="F112" s="27" t="s">
        <v>1415</v>
      </c>
      <c r="G112" s="47">
        <v>20000</v>
      </c>
      <c r="H112" s="48">
        <v>0</v>
      </c>
      <c r="I112" s="20">
        <f t="shared" si="0"/>
        <v>20000</v>
      </c>
      <c r="J112" s="47">
        <v>608</v>
      </c>
      <c r="K112" s="20">
        <v>0</v>
      </c>
      <c r="L112" s="20">
        <v>608</v>
      </c>
      <c r="M112" s="20">
        <f t="shared" si="1"/>
        <v>19392</v>
      </c>
      <c r="N112" s="46" t="s">
        <v>39</v>
      </c>
    </row>
    <row r="113" spans="1:14">
      <c r="A113" s="23" t="s">
        <v>1155</v>
      </c>
      <c r="B113" s="23" t="s">
        <v>592</v>
      </c>
      <c r="C113" s="24">
        <v>44771</v>
      </c>
      <c r="D113" s="24">
        <v>44955</v>
      </c>
      <c r="E113" s="27" t="s">
        <v>667</v>
      </c>
      <c r="F113" s="27" t="s">
        <v>1415</v>
      </c>
      <c r="G113" s="47">
        <v>35000</v>
      </c>
      <c r="H113" s="48">
        <v>0</v>
      </c>
      <c r="I113" s="20">
        <f t="shared" si="0"/>
        <v>35000</v>
      </c>
      <c r="J113" s="47">
        <v>1064</v>
      </c>
      <c r="K113" s="20">
        <v>0</v>
      </c>
      <c r="L113" s="20">
        <v>1064</v>
      </c>
      <c r="M113" s="20">
        <f t="shared" si="1"/>
        <v>33936</v>
      </c>
      <c r="N113" s="46" t="s">
        <v>25</v>
      </c>
    </row>
    <row r="114" spans="1:14">
      <c r="A114" s="23" t="s">
        <v>1156</v>
      </c>
      <c r="B114" s="23" t="s">
        <v>592</v>
      </c>
      <c r="C114" s="24">
        <v>44781</v>
      </c>
      <c r="D114" s="24">
        <v>44965</v>
      </c>
      <c r="E114" s="27" t="s">
        <v>825</v>
      </c>
      <c r="F114" s="27" t="s">
        <v>1415</v>
      </c>
      <c r="G114" s="47">
        <v>35000</v>
      </c>
      <c r="H114" s="48">
        <v>0</v>
      </c>
      <c r="I114" s="20">
        <f t="shared" si="0"/>
        <v>35000</v>
      </c>
      <c r="J114" s="47">
        <v>1064</v>
      </c>
      <c r="K114" s="20">
        <v>0</v>
      </c>
      <c r="L114" s="20">
        <v>1064</v>
      </c>
      <c r="M114" s="20">
        <f t="shared" si="1"/>
        <v>33936</v>
      </c>
      <c r="N114" s="46" t="s">
        <v>25</v>
      </c>
    </row>
    <row r="115" spans="1:14">
      <c r="A115" s="23" t="s">
        <v>1157</v>
      </c>
      <c r="B115" s="23" t="s">
        <v>592</v>
      </c>
      <c r="C115" s="24">
        <v>44654</v>
      </c>
      <c r="D115" s="24">
        <v>44837</v>
      </c>
      <c r="E115" s="23" t="s">
        <v>591</v>
      </c>
      <c r="F115" s="27" t="s">
        <v>1415</v>
      </c>
      <c r="G115" s="20">
        <v>10000</v>
      </c>
      <c r="H115" s="45">
        <v>0</v>
      </c>
      <c r="I115" s="20">
        <f t="shared" si="0"/>
        <v>10000</v>
      </c>
      <c r="J115" s="20">
        <v>304</v>
      </c>
      <c r="K115" s="20">
        <v>380</v>
      </c>
      <c r="L115" s="20">
        <v>684</v>
      </c>
      <c r="M115" s="20">
        <f t="shared" si="1"/>
        <v>9316</v>
      </c>
      <c r="N115" s="46" t="s">
        <v>39</v>
      </c>
    </row>
    <row r="116" spans="1:14">
      <c r="A116" s="23" t="s">
        <v>1158</v>
      </c>
      <c r="B116" s="23" t="s">
        <v>592</v>
      </c>
      <c r="C116" s="24">
        <v>44777</v>
      </c>
      <c r="D116" s="24">
        <v>44961</v>
      </c>
      <c r="E116" s="27" t="s">
        <v>29</v>
      </c>
      <c r="F116" s="27" t="s">
        <v>1415</v>
      </c>
      <c r="G116" s="47">
        <v>20000</v>
      </c>
      <c r="H116" s="48">
        <v>0</v>
      </c>
      <c r="I116" s="20">
        <f t="shared" si="0"/>
        <v>20000</v>
      </c>
      <c r="J116" s="47">
        <v>608</v>
      </c>
      <c r="K116" s="20">
        <v>0</v>
      </c>
      <c r="L116" s="20">
        <v>608</v>
      </c>
      <c r="M116" s="20">
        <f t="shared" si="1"/>
        <v>19392</v>
      </c>
      <c r="N116" s="46" t="s">
        <v>39</v>
      </c>
    </row>
    <row r="117" spans="1:14">
      <c r="A117" s="23" t="s">
        <v>1160</v>
      </c>
      <c r="B117" s="23" t="s">
        <v>592</v>
      </c>
      <c r="C117" s="25">
        <v>44767</v>
      </c>
      <c r="D117" s="25">
        <v>44951</v>
      </c>
      <c r="E117" s="27" t="s">
        <v>29</v>
      </c>
      <c r="F117" s="27" t="s">
        <v>1415</v>
      </c>
      <c r="G117" s="47">
        <v>20000</v>
      </c>
      <c r="H117" s="48">
        <v>1522.5</v>
      </c>
      <c r="I117" s="20">
        <f t="shared" si="0"/>
        <v>21522.5</v>
      </c>
      <c r="J117" s="47">
        <v>608</v>
      </c>
      <c r="K117" s="20">
        <v>1350.12</v>
      </c>
      <c r="L117" s="20">
        <v>1958.12</v>
      </c>
      <c r="M117" s="20">
        <f t="shared" si="1"/>
        <v>18041.88</v>
      </c>
      <c r="N117" s="46" t="s">
        <v>25</v>
      </c>
    </row>
    <row r="118" spans="1:14">
      <c r="A118" s="23" t="s">
        <v>1161</v>
      </c>
      <c r="B118" s="23" t="s">
        <v>592</v>
      </c>
      <c r="C118" s="25">
        <v>44777</v>
      </c>
      <c r="D118" s="25">
        <v>44961</v>
      </c>
      <c r="E118" s="27" t="s">
        <v>29</v>
      </c>
      <c r="F118" s="27" t="s">
        <v>1415</v>
      </c>
      <c r="G118" s="47">
        <v>20000</v>
      </c>
      <c r="H118" s="48">
        <v>1522.5</v>
      </c>
      <c r="I118" s="20">
        <f t="shared" ref="I118:I199" si="10">G118+H118</f>
        <v>21522.5</v>
      </c>
      <c r="J118" s="47">
        <v>608</v>
      </c>
      <c r="K118" s="20">
        <v>0</v>
      </c>
      <c r="L118" s="20">
        <v>608</v>
      </c>
      <c r="M118" s="20">
        <f t="shared" ref="M118:M199" si="11">G118-L118</f>
        <v>19392</v>
      </c>
      <c r="N118" s="46" t="s">
        <v>39</v>
      </c>
    </row>
    <row r="119" spans="1:14">
      <c r="A119" s="23" t="s">
        <v>1162</v>
      </c>
      <c r="B119" s="23" t="s">
        <v>592</v>
      </c>
      <c r="C119" s="24">
        <v>44690</v>
      </c>
      <c r="D119" s="24">
        <v>44874</v>
      </c>
      <c r="E119" s="52" t="s">
        <v>29</v>
      </c>
      <c r="F119" s="27" t="s">
        <v>1415</v>
      </c>
      <c r="G119" s="20">
        <v>20000</v>
      </c>
      <c r="H119" s="45">
        <v>0</v>
      </c>
      <c r="I119" s="20">
        <f t="shared" si="10"/>
        <v>20000</v>
      </c>
      <c r="J119" s="20">
        <v>608</v>
      </c>
      <c r="K119" s="20">
        <v>0</v>
      </c>
      <c r="L119" s="20">
        <v>608</v>
      </c>
      <c r="M119" s="20">
        <f t="shared" si="11"/>
        <v>19392</v>
      </c>
      <c r="N119" s="46">
        <v>0</v>
      </c>
    </row>
    <row r="120" spans="1:14">
      <c r="A120" s="26" t="s">
        <v>1110</v>
      </c>
      <c r="B120" s="26">
        <v>9</v>
      </c>
      <c r="C120" s="24"/>
      <c r="D120" s="24"/>
      <c r="E120" s="52"/>
      <c r="F120" s="27"/>
      <c r="G120" s="34">
        <f t="shared" ref="G120:M120" si="12">SUM(G111:G119)</f>
        <v>194500</v>
      </c>
      <c r="H120" s="53">
        <f t="shared" si="12"/>
        <v>3045</v>
      </c>
      <c r="I120" s="34">
        <f t="shared" si="12"/>
        <v>197545</v>
      </c>
      <c r="J120" s="34">
        <f t="shared" si="12"/>
        <v>5912.8</v>
      </c>
      <c r="K120" s="34">
        <f t="shared" si="12"/>
        <v>1730.12</v>
      </c>
      <c r="L120" s="34">
        <f t="shared" si="12"/>
        <v>7642.92</v>
      </c>
      <c r="M120" s="34">
        <f t="shared" si="12"/>
        <v>186857.08</v>
      </c>
      <c r="N120" s="46"/>
    </row>
    <row r="121" spans="1:14">
      <c r="A121" s="23"/>
      <c r="B121" s="23"/>
      <c r="C121" s="24"/>
      <c r="D121" s="24"/>
      <c r="E121" s="52"/>
      <c r="F121" s="27"/>
      <c r="G121" s="20"/>
      <c r="H121" s="45"/>
      <c r="I121" s="20"/>
      <c r="J121" s="20"/>
      <c r="K121" s="20"/>
      <c r="L121" s="20"/>
      <c r="M121" s="20"/>
      <c r="N121" s="46"/>
    </row>
    <row r="122" spans="1:14">
      <c r="A122" s="23"/>
      <c r="B122" s="23"/>
      <c r="C122" s="24"/>
      <c r="D122" s="24"/>
      <c r="E122" s="52"/>
      <c r="F122" s="27"/>
      <c r="G122" s="20"/>
      <c r="H122" s="45"/>
      <c r="I122" s="20"/>
      <c r="J122" s="20"/>
      <c r="K122" s="20"/>
      <c r="L122" s="20"/>
      <c r="M122" s="20"/>
      <c r="N122" s="46"/>
    </row>
    <row r="123" spans="1:14">
      <c r="A123" s="23"/>
      <c r="B123" s="23"/>
      <c r="C123" s="24"/>
      <c r="D123" s="24"/>
      <c r="E123" s="52"/>
      <c r="F123" s="27"/>
      <c r="G123" s="20"/>
      <c r="H123" s="45"/>
      <c r="I123" s="20"/>
      <c r="J123" s="20"/>
      <c r="K123" s="20"/>
      <c r="L123" s="20"/>
      <c r="M123" s="20"/>
      <c r="N123" s="46"/>
    </row>
    <row r="124" spans="1:14">
      <c r="A124" s="23" t="s">
        <v>1164</v>
      </c>
      <c r="B124" s="23" t="s">
        <v>482</v>
      </c>
      <c r="C124" s="24">
        <v>44657</v>
      </c>
      <c r="D124" s="24">
        <v>44840</v>
      </c>
      <c r="E124" s="23" t="s">
        <v>210</v>
      </c>
      <c r="F124" s="27" t="s">
        <v>1415</v>
      </c>
      <c r="G124" s="20">
        <v>15000</v>
      </c>
      <c r="H124" s="45">
        <v>0</v>
      </c>
      <c r="I124" s="20">
        <f t="shared" si="10"/>
        <v>15000</v>
      </c>
      <c r="J124" s="20">
        <v>456</v>
      </c>
      <c r="K124" s="20">
        <v>0</v>
      </c>
      <c r="L124" s="20">
        <v>456</v>
      </c>
      <c r="M124" s="20">
        <f t="shared" si="11"/>
        <v>14544</v>
      </c>
      <c r="N124" s="46" t="s">
        <v>25</v>
      </c>
    </row>
    <row r="125" spans="1:14">
      <c r="A125" s="23" t="s">
        <v>1165</v>
      </c>
      <c r="B125" s="23" t="s">
        <v>482</v>
      </c>
      <c r="C125" s="24">
        <v>44641</v>
      </c>
      <c r="D125" s="24">
        <v>44825</v>
      </c>
      <c r="E125" s="23" t="s">
        <v>481</v>
      </c>
      <c r="F125" s="27" t="s">
        <v>1415</v>
      </c>
      <c r="G125" s="20">
        <v>15000</v>
      </c>
      <c r="H125" s="45">
        <v>1522.5</v>
      </c>
      <c r="I125" s="20">
        <f t="shared" si="10"/>
        <v>16522.5</v>
      </c>
      <c r="J125" s="47">
        <v>456</v>
      </c>
      <c r="K125" s="20">
        <v>0</v>
      </c>
      <c r="L125" s="20">
        <v>456</v>
      </c>
      <c r="M125" s="20">
        <f t="shared" si="11"/>
        <v>14544</v>
      </c>
      <c r="N125" s="46" t="s">
        <v>39</v>
      </c>
    </row>
    <row r="126" spans="1:14">
      <c r="A126" s="23" t="s">
        <v>1163</v>
      </c>
      <c r="B126" s="23" t="s">
        <v>482</v>
      </c>
      <c r="C126" s="24">
        <v>44635</v>
      </c>
      <c r="D126" s="24">
        <v>44819</v>
      </c>
      <c r="E126" s="49" t="s">
        <v>403</v>
      </c>
      <c r="F126" s="27" t="s">
        <v>1415</v>
      </c>
      <c r="G126" s="20">
        <v>15000</v>
      </c>
      <c r="H126" s="45">
        <v>0</v>
      </c>
      <c r="I126" s="20">
        <f t="shared" si="10"/>
        <v>15000</v>
      </c>
      <c r="J126" s="20">
        <v>456</v>
      </c>
      <c r="K126" s="20">
        <v>0</v>
      </c>
      <c r="L126" s="20">
        <v>456</v>
      </c>
      <c r="M126" s="20">
        <f t="shared" si="11"/>
        <v>14544</v>
      </c>
      <c r="N126" s="46" t="s">
        <v>39</v>
      </c>
    </row>
    <row r="127" spans="1:14">
      <c r="A127" s="23" t="s">
        <v>1166</v>
      </c>
      <c r="B127" s="23" t="s">
        <v>482</v>
      </c>
      <c r="C127" s="24">
        <v>44656</v>
      </c>
      <c r="D127" s="24">
        <v>44839</v>
      </c>
      <c r="E127" s="23" t="s">
        <v>403</v>
      </c>
      <c r="F127" s="27" t="s">
        <v>1415</v>
      </c>
      <c r="G127" s="20">
        <v>15000</v>
      </c>
      <c r="H127" s="45">
        <v>0</v>
      </c>
      <c r="I127" s="20">
        <f t="shared" si="10"/>
        <v>15000</v>
      </c>
      <c r="J127" s="47">
        <v>456</v>
      </c>
      <c r="K127" s="20">
        <v>0</v>
      </c>
      <c r="L127" s="20">
        <v>456</v>
      </c>
      <c r="M127" s="20">
        <f t="shared" si="11"/>
        <v>14544</v>
      </c>
      <c r="N127" s="46" t="s">
        <v>39</v>
      </c>
    </row>
    <row r="128" spans="1:14">
      <c r="A128" s="23" t="s">
        <v>1167</v>
      </c>
      <c r="B128" s="23" t="s">
        <v>482</v>
      </c>
      <c r="C128" s="24">
        <v>44668</v>
      </c>
      <c r="D128" s="24">
        <v>44851</v>
      </c>
      <c r="E128" s="27" t="s">
        <v>774</v>
      </c>
      <c r="F128" s="27" t="s">
        <v>1415</v>
      </c>
      <c r="G128" s="47">
        <v>15000</v>
      </c>
      <c r="H128" s="48">
        <v>0</v>
      </c>
      <c r="I128" s="20">
        <f t="shared" si="10"/>
        <v>15000</v>
      </c>
      <c r="J128" s="47">
        <v>456</v>
      </c>
      <c r="K128" s="20">
        <v>0</v>
      </c>
      <c r="L128" s="20">
        <v>456</v>
      </c>
      <c r="M128" s="20">
        <f t="shared" si="11"/>
        <v>14544</v>
      </c>
      <c r="N128" s="46" t="s">
        <v>39</v>
      </c>
    </row>
    <row r="129" spans="1:14">
      <c r="A129" s="23" t="s">
        <v>1168</v>
      </c>
      <c r="B129" s="23" t="s">
        <v>482</v>
      </c>
      <c r="C129" s="24">
        <v>44697</v>
      </c>
      <c r="D129" s="24">
        <v>44881</v>
      </c>
      <c r="E129" s="23" t="s">
        <v>1397</v>
      </c>
      <c r="F129" s="27" t="s">
        <v>1415</v>
      </c>
      <c r="G129" s="20">
        <v>15000</v>
      </c>
      <c r="H129" s="45">
        <v>1522.5</v>
      </c>
      <c r="I129" s="20">
        <f t="shared" si="10"/>
        <v>16522.5</v>
      </c>
      <c r="J129" s="27">
        <v>456</v>
      </c>
      <c r="K129" s="20">
        <v>0</v>
      </c>
      <c r="L129" s="20">
        <v>456</v>
      </c>
      <c r="M129" s="20">
        <f t="shared" si="11"/>
        <v>14544</v>
      </c>
      <c r="N129" s="46" t="s">
        <v>25</v>
      </c>
    </row>
    <row r="130" spans="1:14">
      <c r="A130" s="23" t="s">
        <v>1169</v>
      </c>
      <c r="B130" s="23" t="s">
        <v>482</v>
      </c>
      <c r="C130" s="24">
        <v>44654</v>
      </c>
      <c r="D130" s="24">
        <v>44837</v>
      </c>
      <c r="E130" s="27" t="s">
        <v>713</v>
      </c>
      <c r="F130" s="27" t="s">
        <v>1415</v>
      </c>
      <c r="G130" s="47">
        <v>12000</v>
      </c>
      <c r="H130" s="48">
        <v>1522.5</v>
      </c>
      <c r="I130" s="20">
        <f t="shared" si="10"/>
        <v>13522.5</v>
      </c>
      <c r="J130" s="47">
        <v>364.8</v>
      </c>
      <c r="K130" s="20">
        <v>0</v>
      </c>
      <c r="L130" s="20">
        <v>364.8</v>
      </c>
      <c r="M130" s="20">
        <f t="shared" si="11"/>
        <v>11635.2</v>
      </c>
      <c r="N130" s="46" t="s">
        <v>39</v>
      </c>
    </row>
    <row r="131" spans="1:14">
      <c r="A131" s="26" t="s">
        <v>1110</v>
      </c>
      <c r="B131" s="26">
        <v>7</v>
      </c>
      <c r="C131" s="24"/>
      <c r="D131" s="24"/>
      <c r="E131" s="27"/>
      <c r="F131" s="27"/>
      <c r="G131" s="50">
        <f t="shared" ref="G131:M131" si="13">SUM(G124:G130)</f>
        <v>102000</v>
      </c>
      <c r="H131" s="51">
        <f t="shared" si="13"/>
        <v>4567.5</v>
      </c>
      <c r="I131" s="34">
        <f t="shared" si="13"/>
        <v>106567.5</v>
      </c>
      <c r="J131" s="50">
        <f t="shared" si="13"/>
        <v>3100.8</v>
      </c>
      <c r="K131" s="34">
        <f t="shared" si="13"/>
        <v>0</v>
      </c>
      <c r="L131" s="34">
        <f t="shared" si="13"/>
        <v>3100.8</v>
      </c>
      <c r="M131" s="34">
        <f t="shared" si="13"/>
        <v>98899.199999999997</v>
      </c>
      <c r="N131" s="46"/>
    </row>
    <row r="132" spans="1:14">
      <c r="A132" s="23"/>
      <c r="B132" s="23"/>
      <c r="C132" s="24"/>
      <c r="D132" s="24"/>
      <c r="E132" s="27"/>
      <c r="F132" s="27"/>
      <c r="G132" s="47"/>
      <c r="H132" s="48"/>
      <c r="I132" s="20"/>
      <c r="J132" s="47"/>
      <c r="K132" s="20"/>
      <c r="L132" s="20"/>
      <c r="M132" s="20"/>
      <c r="N132" s="46"/>
    </row>
    <row r="133" spans="1:14">
      <c r="A133" s="23"/>
      <c r="B133" s="23"/>
      <c r="C133" s="24"/>
      <c r="D133" s="24"/>
      <c r="E133" s="27"/>
      <c r="F133" s="27"/>
      <c r="G133" s="47"/>
      <c r="H133" s="48"/>
      <c r="I133" s="20"/>
      <c r="J133" s="47"/>
      <c r="K133" s="20"/>
      <c r="L133" s="20"/>
      <c r="M133" s="20"/>
      <c r="N133" s="46"/>
    </row>
    <row r="134" spans="1:14">
      <c r="A134" s="23"/>
      <c r="B134" s="23"/>
      <c r="C134" s="24"/>
      <c r="D134" s="24"/>
      <c r="E134" s="27"/>
      <c r="F134" s="27"/>
      <c r="G134" s="47"/>
      <c r="H134" s="48"/>
      <c r="I134" s="20"/>
      <c r="J134" s="47"/>
      <c r="K134" s="20"/>
      <c r="L134" s="20"/>
      <c r="M134" s="20"/>
      <c r="N134" s="46"/>
    </row>
    <row r="135" spans="1:14">
      <c r="A135" s="23" t="s">
        <v>1170</v>
      </c>
      <c r="B135" s="23" t="s">
        <v>59</v>
      </c>
      <c r="C135" s="24">
        <v>44658</v>
      </c>
      <c r="D135" s="24">
        <v>44841</v>
      </c>
      <c r="E135" s="23" t="s">
        <v>417</v>
      </c>
      <c r="F135" s="27" t="s">
        <v>1415</v>
      </c>
      <c r="G135" s="20">
        <v>25000</v>
      </c>
      <c r="H135" s="45">
        <v>0</v>
      </c>
      <c r="I135" s="20">
        <f t="shared" si="10"/>
        <v>25000</v>
      </c>
      <c r="J135" s="20">
        <v>760</v>
      </c>
      <c r="K135" s="20">
        <v>0</v>
      </c>
      <c r="L135" s="20">
        <v>760</v>
      </c>
      <c r="M135" s="20">
        <f t="shared" si="11"/>
        <v>24240</v>
      </c>
      <c r="N135" s="46" t="s">
        <v>39</v>
      </c>
    </row>
    <row r="136" spans="1:14">
      <c r="A136" s="23" t="s">
        <v>1171</v>
      </c>
      <c r="B136" s="23" t="s">
        <v>59</v>
      </c>
      <c r="C136" s="24">
        <v>44750</v>
      </c>
      <c r="D136" s="24">
        <v>44934</v>
      </c>
      <c r="E136" s="23" t="s">
        <v>469</v>
      </c>
      <c r="F136" s="27" t="s">
        <v>1415</v>
      </c>
      <c r="G136" s="20">
        <v>15000</v>
      </c>
      <c r="H136" s="45">
        <v>0</v>
      </c>
      <c r="I136" s="20">
        <f t="shared" si="10"/>
        <v>15000</v>
      </c>
      <c r="J136" s="47">
        <v>456</v>
      </c>
      <c r="K136" s="20">
        <v>0</v>
      </c>
      <c r="L136" s="20">
        <v>456</v>
      </c>
      <c r="M136" s="20">
        <f t="shared" si="11"/>
        <v>14544</v>
      </c>
      <c r="N136" s="46" t="s">
        <v>39</v>
      </c>
    </row>
    <row r="137" spans="1:14">
      <c r="A137" s="23" t="s">
        <v>1172</v>
      </c>
      <c r="B137" s="23" t="s">
        <v>59</v>
      </c>
      <c r="C137" s="24">
        <v>44637</v>
      </c>
      <c r="D137" s="24">
        <v>44821</v>
      </c>
      <c r="E137" s="23" t="s">
        <v>174</v>
      </c>
      <c r="F137" s="27" t="s">
        <v>1415</v>
      </c>
      <c r="G137" s="20">
        <v>12000</v>
      </c>
      <c r="H137" s="45">
        <v>1522.5</v>
      </c>
      <c r="I137" s="20">
        <f t="shared" si="10"/>
        <v>13522.5</v>
      </c>
      <c r="J137" s="20">
        <v>364.8</v>
      </c>
      <c r="K137" s="20">
        <v>0</v>
      </c>
      <c r="L137" s="20">
        <v>364.8</v>
      </c>
      <c r="M137" s="20">
        <f t="shared" si="11"/>
        <v>11635.2</v>
      </c>
      <c r="N137" s="46" t="s">
        <v>39</v>
      </c>
    </row>
    <row r="138" spans="1:14">
      <c r="A138" s="23" t="s">
        <v>1173</v>
      </c>
      <c r="B138" s="23" t="s">
        <v>59</v>
      </c>
      <c r="C138" s="24">
        <v>44752</v>
      </c>
      <c r="D138" s="24">
        <v>44936</v>
      </c>
      <c r="E138" s="27" t="s">
        <v>686</v>
      </c>
      <c r="F138" s="27" t="s">
        <v>1415</v>
      </c>
      <c r="G138" s="47">
        <v>15000</v>
      </c>
      <c r="H138" s="48">
        <v>0</v>
      </c>
      <c r="I138" s="20">
        <f t="shared" si="10"/>
        <v>15000</v>
      </c>
      <c r="J138" s="47">
        <v>456</v>
      </c>
      <c r="K138" s="20">
        <v>0</v>
      </c>
      <c r="L138" s="20">
        <v>456</v>
      </c>
      <c r="M138" s="20">
        <f t="shared" si="11"/>
        <v>14544</v>
      </c>
      <c r="N138" s="46" t="s">
        <v>39</v>
      </c>
    </row>
    <row r="139" spans="1:14">
      <c r="A139" s="23" t="s">
        <v>1174</v>
      </c>
      <c r="B139" s="23" t="s">
        <v>59</v>
      </c>
      <c r="C139" s="24">
        <v>44668</v>
      </c>
      <c r="D139" s="24">
        <v>44851</v>
      </c>
      <c r="E139" s="27" t="s">
        <v>174</v>
      </c>
      <c r="F139" s="27" t="s">
        <v>1415</v>
      </c>
      <c r="G139" s="47">
        <v>10000</v>
      </c>
      <c r="H139" s="48">
        <v>0</v>
      </c>
      <c r="I139" s="20">
        <f t="shared" si="10"/>
        <v>10000</v>
      </c>
      <c r="J139" s="27">
        <v>304</v>
      </c>
      <c r="K139" s="20">
        <v>0</v>
      </c>
      <c r="L139" s="20">
        <v>304</v>
      </c>
      <c r="M139" s="20">
        <f t="shared" si="11"/>
        <v>9696</v>
      </c>
      <c r="N139" s="46" t="s">
        <v>39</v>
      </c>
    </row>
    <row r="140" spans="1:14">
      <c r="A140" s="23" t="s">
        <v>1175</v>
      </c>
      <c r="B140" s="23" t="s">
        <v>59</v>
      </c>
      <c r="C140" s="28">
        <v>44621</v>
      </c>
      <c r="D140" s="28">
        <v>44805</v>
      </c>
      <c r="E140" s="23" t="s">
        <v>541</v>
      </c>
      <c r="F140" s="27" t="s">
        <v>1415</v>
      </c>
      <c r="G140" s="20">
        <v>25000</v>
      </c>
      <c r="H140" s="45">
        <v>0</v>
      </c>
      <c r="I140" s="20">
        <f t="shared" si="10"/>
        <v>25000</v>
      </c>
      <c r="J140" s="20">
        <v>760</v>
      </c>
      <c r="K140" s="20">
        <v>0</v>
      </c>
      <c r="L140" s="20">
        <v>760</v>
      </c>
      <c r="M140" s="20">
        <f t="shared" si="11"/>
        <v>24240</v>
      </c>
      <c r="N140" s="46" t="s">
        <v>25</v>
      </c>
    </row>
    <row r="141" spans="1:14">
      <c r="A141" s="23" t="s">
        <v>1176</v>
      </c>
      <c r="B141" s="23" t="s">
        <v>59</v>
      </c>
      <c r="C141" s="24">
        <v>44655</v>
      </c>
      <c r="D141" s="24">
        <v>44838</v>
      </c>
      <c r="E141" s="27" t="s">
        <v>690</v>
      </c>
      <c r="F141" s="27" t="s">
        <v>1415</v>
      </c>
      <c r="G141" s="47">
        <v>15000</v>
      </c>
      <c r="H141" s="48">
        <v>0</v>
      </c>
      <c r="I141" s="20">
        <f t="shared" si="10"/>
        <v>15000</v>
      </c>
      <c r="J141" s="47">
        <v>456</v>
      </c>
      <c r="K141" s="20">
        <v>0</v>
      </c>
      <c r="L141" s="20">
        <v>456</v>
      </c>
      <c r="M141" s="20">
        <f t="shared" si="11"/>
        <v>14544</v>
      </c>
      <c r="N141" s="46" t="s">
        <v>25</v>
      </c>
    </row>
    <row r="142" spans="1:14">
      <c r="A142" s="23" t="s">
        <v>1180</v>
      </c>
      <c r="B142" s="23" t="s">
        <v>59</v>
      </c>
      <c r="C142" s="28">
        <v>44622</v>
      </c>
      <c r="D142" s="28">
        <v>44806</v>
      </c>
      <c r="E142" s="23" t="s">
        <v>189</v>
      </c>
      <c r="F142" s="27" t="s">
        <v>1415</v>
      </c>
      <c r="G142" s="20">
        <v>12000</v>
      </c>
      <c r="H142" s="45">
        <v>0</v>
      </c>
      <c r="I142" s="20">
        <f t="shared" si="10"/>
        <v>12000</v>
      </c>
      <c r="J142" s="20">
        <v>364.8</v>
      </c>
      <c r="K142" s="20">
        <v>0</v>
      </c>
      <c r="L142" s="20">
        <v>364.8</v>
      </c>
      <c r="M142" s="20">
        <f t="shared" si="11"/>
        <v>11635.2</v>
      </c>
      <c r="N142" s="46" t="s">
        <v>25</v>
      </c>
    </row>
    <row r="143" spans="1:14">
      <c r="A143" s="23" t="s">
        <v>1177</v>
      </c>
      <c r="B143" s="23" t="s">
        <v>59</v>
      </c>
      <c r="C143" s="24">
        <v>44709</v>
      </c>
      <c r="D143" s="24">
        <v>44893</v>
      </c>
      <c r="E143" s="23" t="s">
        <v>371</v>
      </c>
      <c r="F143" s="27" t="s">
        <v>1415</v>
      </c>
      <c r="G143" s="20">
        <v>15000</v>
      </c>
      <c r="H143" s="45">
        <v>0</v>
      </c>
      <c r="I143" s="20">
        <f t="shared" si="10"/>
        <v>15000</v>
      </c>
      <c r="J143" s="20">
        <v>456</v>
      </c>
      <c r="K143" s="20">
        <v>0</v>
      </c>
      <c r="L143" s="20">
        <v>456</v>
      </c>
      <c r="M143" s="20">
        <f t="shared" si="11"/>
        <v>14544</v>
      </c>
      <c r="N143" s="46" t="s">
        <v>25</v>
      </c>
    </row>
    <row r="144" spans="1:14">
      <c r="A144" s="23" t="s">
        <v>1178</v>
      </c>
      <c r="B144" s="23" t="s">
        <v>59</v>
      </c>
      <c r="C144" s="24">
        <v>44707</v>
      </c>
      <c r="D144" s="24">
        <v>44891</v>
      </c>
      <c r="E144" s="27" t="s">
        <v>371</v>
      </c>
      <c r="F144" s="27" t="s">
        <v>1415</v>
      </c>
      <c r="G144" s="47">
        <v>15000</v>
      </c>
      <c r="H144" s="48">
        <v>0</v>
      </c>
      <c r="I144" s="20">
        <f t="shared" si="10"/>
        <v>15000</v>
      </c>
      <c r="J144" s="27">
        <v>456</v>
      </c>
      <c r="K144" s="20">
        <v>0</v>
      </c>
      <c r="L144" s="20">
        <v>456</v>
      </c>
      <c r="M144" s="20">
        <f t="shared" si="11"/>
        <v>14544</v>
      </c>
      <c r="N144" s="46" t="s">
        <v>25</v>
      </c>
    </row>
    <row r="145" spans="1:14">
      <c r="A145" s="23" t="s">
        <v>1179</v>
      </c>
      <c r="B145" s="23" t="s">
        <v>59</v>
      </c>
      <c r="C145" s="24">
        <v>44705</v>
      </c>
      <c r="D145" s="24">
        <v>44889</v>
      </c>
      <c r="E145" s="27" t="s">
        <v>371</v>
      </c>
      <c r="F145" s="27" t="s">
        <v>1415</v>
      </c>
      <c r="G145" s="47">
        <v>15000</v>
      </c>
      <c r="H145" s="48">
        <v>0</v>
      </c>
      <c r="I145" s="20">
        <f t="shared" si="10"/>
        <v>15000</v>
      </c>
      <c r="J145" s="47">
        <v>456</v>
      </c>
      <c r="K145" s="20">
        <v>0</v>
      </c>
      <c r="L145" s="20">
        <v>456</v>
      </c>
      <c r="M145" s="20">
        <f t="shared" si="11"/>
        <v>14544</v>
      </c>
      <c r="N145" s="46" t="s">
        <v>25</v>
      </c>
    </row>
    <row r="146" spans="1:14">
      <c r="A146" s="23" t="s">
        <v>1181</v>
      </c>
      <c r="B146" s="23" t="s">
        <v>59</v>
      </c>
      <c r="C146" s="24">
        <v>44711</v>
      </c>
      <c r="D146" s="24">
        <v>44895</v>
      </c>
      <c r="E146" s="23" t="s">
        <v>58</v>
      </c>
      <c r="F146" s="27" t="s">
        <v>1415</v>
      </c>
      <c r="G146" s="20">
        <v>25000</v>
      </c>
      <c r="H146" s="45">
        <v>0</v>
      </c>
      <c r="I146" s="20">
        <f t="shared" si="10"/>
        <v>25000</v>
      </c>
      <c r="J146" s="20">
        <v>760</v>
      </c>
      <c r="K146" s="20">
        <v>630</v>
      </c>
      <c r="L146" s="20">
        <v>1390</v>
      </c>
      <c r="M146" s="20">
        <f t="shared" si="11"/>
        <v>23610</v>
      </c>
      <c r="N146" s="46" t="s">
        <v>39</v>
      </c>
    </row>
    <row r="147" spans="1:14">
      <c r="A147" s="23" t="s">
        <v>1182</v>
      </c>
      <c r="B147" s="23" t="s">
        <v>59</v>
      </c>
      <c r="C147" s="24">
        <v>44780</v>
      </c>
      <c r="D147" s="24">
        <v>44964</v>
      </c>
      <c r="E147" s="23" t="s">
        <v>58</v>
      </c>
      <c r="F147" s="27" t="s">
        <v>1415</v>
      </c>
      <c r="G147" s="20">
        <v>18000</v>
      </c>
      <c r="H147" s="45">
        <v>0</v>
      </c>
      <c r="I147" s="20">
        <f t="shared" si="10"/>
        <v>18000</v>
      </c>
      <c r="J147" s="20">
        <v>547.20000000000005</v>
      </c>
      <c r="K147" s="20">
        <v>0</v>
      </c>
      <c r="L147" s="20">
        <v>547.20000000000005</v>
      </c>
      <c r="M147" s="20">
        <f t="shared" si="11"/>
        <v>17452.8</v>
      </c>
      <c r="N147" s="46" t="s">
        <v>39</v>
      </c>
    </row>
    <row r="148" spans="1:14">
      <c r="A148" s="23" t="s">
        <v>1183</v>
      </c>
      <c r="B148" s="23" t="s">
        <v>59</v>
      </c>
      <c r="C148" s="24">
        <v>44669</v>
      </c>
      <c r="D148" s="24">
        <v>44852</v>
      </c>
      <c r="E148" s="49" t="s">
        <v>29</v>
      </c>
      <c r="F148" s="27" t="s">
        <v>1415</v>
      </c>
      <c r="G148" s="20">
        <v>12000</v>
      </c>
      <c r="H148" s="45">
        <v>0</v>
      </c>
      <c r="I148" s="20">
        <f t="shared" si="10"/>
        <v>12000</v>
      </c>
      <c r="J148" s="20">
        <v>364.8</v>
      </c>
      <c r="K148" s="20">
        <v>0</v>
      </c>
      <c r="L148" s="20">
        <v>364.8</v>
      </c>
      <c r="M148" s="20">
        <f t="shared" si="11"/>
        <v>11635.2</v>
      </c>
      <c r="N148" s="46" t="s">
        <v>39</v>
      </c>
    </row>
    <row r="149" spans="1:14">
      <c r="A149" s="23" t="s">
        <v>1405</v>
      </c>
      <c r="B149" s="23" t="s">
        <v>59</v>
      </c>
      <c r="C149" s="24">
        <v>44714</v>
      </c>
      <c r="D149" s="24">
        <v>44897</v>
      </c>
      <c r="E149" s="27" t="s">
        <v>29</v>
      </c>
      <c r="F149" s="27" t="s">
        <v>1415</v>
      </c>
      <c r="G149" s="47">
        <v>10000</v>
      </c>
      <c r="H149" s="48">
        <v>0</v>
      </c>
      <c r="I149" s="20">
        <f t="shared" si="10"/>
        <v>10000</v>
      </c>
      <c r="J149" s="47">
        <v>304</v>
      </c>
      <c r="K149" s="20">
        <v>0</v>
      </c>
      <c r="L149" s="20">
        <v>304</v>
      </c>
      <c r="M149" s="20">
        <f t="shared" si="11"/>
        <v>9696</v>
      </c>
      <c r="N149" s="46" t="s">
        <v>39</v>
      </c>
    </row>
    <row r="150" spans="1:14">
      <c r="A150" s="26" t="s">
        <v>1110</v>
      </c>
      <c r="B150" s="26">
        <v>15</v>
      </c>
      <c r="C150" s="24"/>
      <c r="D150" s="24"/>
      <c r="E150" s="27"/>
      <c r="F150" s="27"/>
      <c r="G150" s="50">
        <f t="shared" ref="G150:M150" si="14">SUM(G135:G149)</f>
        <v>239000</v>
      </c>
      <c r="H150" s="51">
        <f t="shared" si="14"/>
        <v>1522.5</v>
      </c>
      <c r="I150" s="34">
        <f t="shared" si="14"/>
        <v>240522.5</v>
      </c>
      <c r="J150" s="50">
        <f t="shared" si="14"/>
        <v>7265.6</v>
      </c>
      <c r="K150" s="34">
        <f t="shared" si="14"/>
        <v>630</v>
      </c>
      <c r="L150" s="34">
        <f t="shared" si="14"/>
        <v>7895.6</v>
      </c>
      <c r="M150" s="34">
        <f t="shared" si="14"/>
        <v>231104.4</v>
      </c>
      <c r="N150" s="46"/>
    </row>
    <row r="151" spans="1:14">
      <c r="A151" s="23"/>
      <c r="B151" s="23"/>
      <c r="C151" s="24"/>
      <c r="D151" s="24"/>
      <c r="E151" s="27"/>
      <c r="F151" s="27"/>
      <c r="G151" s="47"/>
      <c r="H151" s="48"/>
      <c r="I151" s="20"/>
      <c r="J151" s="47"/>
      <c r="K151" s="20"/>
      <c r="L151" s="20"/>
      <c r="M151" s="20"/>
      <c r="N151" s="46"/>
    </row>
    <row r="152" spans="1:14">
      <c r="A152" s="23"/>
      <c r="B152" s="23"/>
      <c r="C152" s="24"/>
      <c r="D152" s="24"/>
      <c r="E152" s="27"/>
      <c r="F152" s="27"/>
      <c r="G152" s="47"/>
      <c r="H152" s="48"/>
      <c r="I152" s="20"/>
      <c r="J152" s="47"/>
      <c r="K152" s="20"/>
      <c r="L152" s="20"/>
      <c r="M152" s="20"/>
      <c r="N152" s="46"/>
    </row>
    <row r="153" spans="1:14">
      <c r="A153" s="23"/>
      <c r="B153" s="23"/>
      <c r="C153" s="24"/>
      <c r="D153" s="24"/>
      <c r="E153" s="27"/>
      <c r="F153" s="27"/>
      <c r="G153" s="47"/>
      <c r="H153" s="48"/>
      <c r="I153" s="20"/>
      <c r="J153" s="47"/>
      <c r="K153" s="20"/>
      <c r="L153" s="20"/>
      <c r="M153" s="20"/>
      <c r="N153" s="46"/>
    </row>
    <row r="154" spans="1:14">
      <c r="A154" s="23"/>
      <c r="B154" s="23"/>
      <c r="C154" s="24"/>
      <c r="D154" s="24"/>
      <c r="E154" s="27"/>
      <c r="F154" s="27"/>
      <c r="G154" s="47"/>
      <c r="H154" s="48"/>
      <c r="I154" s="20"/>
      <c r="J154" s="47"/>
      <c r="K154" s="20"/>
      <c r="L154" s="20"/>
      <c r="M154" s="20"/>
      <c r="N154" s="46"/>
    </row>
    <row r="155" spans="1:14">
      <c r="A155" s="23" t="s">
        <v>1184</v>
      </c>
      <c r="B155" s="23" t="s">
        <v>433</v>
      </c>
      <c r="C155" s="24">
        <v>44663</v>
      </c>
      <c r="D155" s="24">
        <v>44846</v>
      </c>
      <c r="E155" s="23" t="s">
        <v>128</v>
      </c>
      <c r="F155" s="27" t="s">
        <v>1415</v>
      </c>
      <c r="G155" s="20">
        <v>25000</v>
      </c>
      <c r="H155" s="45">
        <v>0</v>
      </c>
      <c r="I155" s="20">
        <f t="shared" si="10"/>
        <v>25000</v>
      </c>
      <c r="J155" s="20">
        <v>760</v>
      </c>
      <c r="K155" s="20">
        <v>0</v>
      </c>
      <c r="L155" s="20">
        <v>760</v>
      </c>
      <c r="M155" s="20">
        <f t="shared" si="11"/>
        <v>24240</v>
      </c>
      <c r="N155" s="46" t="s">
        <v>39</v>
      </c>
    </row>
    <row r="156" spans="1:14">
      <c r="A156" s="23" t="s">
        <v>1185</v>
      </c>
      <c r="B156" s="23" t="s">
        <v>433</v>
      </c>
      <c r="C156" s="24">
        <v>44695</v>
      </c>
      <c r="D156" s="24">
        <v>44879</v>
      </c>
      <c r="E156" s="49" t="s">
        <v>156</v>
      </c>
      <c r="F156" s="27" t="s">
        <v>1415</v>
      </c>
      <c r="G156" s="20">
        <v>25000</v>
      </c>
      <c r="H156" s="45">
        <v>0</v>
      </c>
      <c r="I156" s="20">
        <f t="shared" si="10"/>
        <v>25000</v>
      </c>
      <c r="J156" s="20">
        <v>760</v>
      </c>
      <c r="K156" s="20">
        <v>0</v>
      </c>
      <c r="L156" s="20">
        <v>760</v>
      </c>
      <c r="M156" s="20">
        <f t="shared" si="11"/>
        <v>24240</v>
      </c>
      <c r="N156" s="46" t="s">
        <v>39</v>
      </c>
    </row>
    <row r="157" spans="1:14">
      <c r="A157" s="23" t="s">
        <v>1186</v>
      </c>
      <c r="B157" s="23" t="s">
        <v>433</v>
      </c>
      <c r="C157" s="24">
        <v>44667</v>
      </c>
      <c r="D157" s="24">
        <v>44850</v>
      </c>
      <c r="E157" s="49" t="s">
        <v>489</v>
      </c>
      <c r="F157" s="27" t="s">
        <v>1415</v>
      </c>
      <c r="G157" s="20">
        <v>15000</v>
      </c>
      <c r="H157" s="45">
        <v>1522.5</v>
      </c>
      <c r="I157" s="20">
        <f t="shared" si="10"/>
        <v>16522.5</v>
      </c>
      <c r="J157" s="20">
        <v>456</v>
      </c>
      <c r="K157" s="20">
        <v>0</v>
      </c>
      <c r="L157" s="20">
        <v>456</v>
      </c>
      <c r="M157" s="20">
        <f t="shared" si="11"/>
        <v>14544</v>
      </c>
      <c r="N157" s="46" t="s">
        <v>25</v>
      </c>
    </row>
    <row r="158" spans="1:14">
      <c r="A158" s="23" t="s">
        <v>1187</v>
      </c>
      <c r="B158" s="23" t="s">
        <v>433</v>
      </c>
      <c r="C158" s="24">
        <v>44774</v>
      </c>
      <c r="D158" s="24">
        <v>44958</v>
      </c>
      <c r="E158" s="49" t="s">
        <v>124</v>
      </c>
      <c r="F158" s="27" t="s">
        <v>1415</v>
      </c>
      <c r="G158" s="20">
        <v>20000</v>
      </c>
      <c r="H158" s="45">
        <v>0</v>
      </c>
      <c r="I158" s="20">
        <f t="shared" si="10"/>
        <v>20000</v>
      </c>
      <c r="J158" s="20">
        <v>608</v>
      </c>
      <c r="K158" s="20">
        <v>0</v>
      </c>
      <c r="L158" s="20">
        <v>608</v>
      </c>
      <c r="M158" s="20">
        <f t="shared" si="11"/>
        <v>19392</v>
      </c>
      <c r="N158" s="46" t="s">
        <v>25</v>
      </c>
    </row>
    <row r="159" spans="1:14">
      <c r="A159" s="23" t="s">
        <v>1188</v>
      </c>
      <c r="B159" s="23" t="s">
        <v>433</v>
      </c>
      <c r="C159" s="28">
        <v>44683</v>
      </c>
      <c r="D159" s="28">
        <v>44867</v>
      </c>
      <c r="E159" s="23" t="s">
        <v>561</v>
      </c>
      <c r="F159" s="27" t="s">
        <v>1415</v>
      </c>
      <c r="G159" s="20">
        <v>17000</v>
      </c>
      <c r="H159" s="20">
        <v>0</v>
      </c>
      <c r="I159" s="20">
        <f t="shared" si="10"/>
        <v>17000</v>
      </c>
      <c r="J159" s="20">
        <v>516.79999999999995</v>
      </c>
      <c r="K159" s="20">
        <v>0</v>
      </c>
      <c r="L159" s="20">
        <v>516.79999999999995</v>
      </c>
      <c r="M159" s="20">
        <f t="shared" si="11"/>
        <v>16483.2</v>
      </c>
      <c r="N159" s="46" t="s">
        <v>25</v>
      </c>
    </row>
    <row r="160" spans="1:14">
      <c r="A160" s="23" t="s">
        <v>1406</v>
      </c>
      <c r="B160" s="23" t="s">
        <v>433</v>
      </c>
      <c r="C160" s="24">
        <v>44708</v>
      </c>
      <c r="D160" s="24">
        <v>44892</v>
      </c>
      <c r="E160" s="27" t="s">
        <v>561</v>
      </c>
      <c r="F160" s="27" t="s">
        <v>1415</v>
      </c>
      <c r="G160" s="47">
        <v>20000</v>
      </c>
      <c r="H160" s="48">
        <v>0</v>
      </c>
      <c r="I160" s="20">
        <f t="shared" si="10"/>
        <v>20000</v>
      </c>
      <c r="J160" s="47">
        <v>608</v>
      </c>
      <c r="K160" s="20">
        <v>0</v>
      </c>
      <c r="L160" s="20">
        <v>608</v>
      </c>
      <c r="M160" s="20">
        <f t="shared" si="11"/>
        <v>19392</v>
      </c>
      <c r="N160" s="46" t="s">
        <v>39</v>
      </c>
    </row>
    <row r="161" spans="1:14">
      <c r="A161" s="23" t="s">
        <v>1189</v>
      </c>
      <c r="B161" s="23" t="s">
        <v>433</v>
      </c>
      <c r="C161" s="24">
        <v>44801</v>
      </c>
      <c r="D161" s="24">
        <v>44985</v>
      </c>
      <c r="E161" s="27" t="s">
        <v>645</v>
      </c>
      <c r="F161" s="27" t="s">
        <v>1415</v>
      </c>
      <c r="G161" s="47">
        <v>20000</v>
      </c>
      <c r="H161" s="48">
        <v>0</v>
      </c>
      <c r="I161" s="20">
        <f t="shared" si="10"/>
        <v>20000</v>
      </c>
      <c r="J161" s="47">
        <v>608</v>
      </c>
      <c r="K161" s="20">
        <v>0</v>
      </c>
      <c r="L161" s="20">
        <v>608</v>
      </c>
      <c r="M161" s="20">
        <f t="shared" si="11"/>
        <v>19392</v>
      </c>
      <c r="N161" s="46" t="s">
        <v>25</v>
      </c>
    </row>
    <row r="162" spans="1:14">
      <c r="A162" s="23" t="s">
        <v>1190</v>
      </c>
      <c r="B162" s="23" t="s">
        <v>433</v>
      </c>
      <c r="C162" s="24">
        <v>44750</v>
      </c>
      <c r="D162" s="24">
        <v>44934</v>
      </c>
      <c r="E162" s="27" t="s">
        <v>645</v>
      </c>
      <c r="F162" s="27" t="s">
        <v>1415</v>
      </c>
      <c r="G162" s="47">
        <v>13000</v>
      </c>
      <c r="H162" s="48">
        <v>0</v>
      </c>
      <c r="I162" s="20">
        <f t="shared" si="10"/>
        <v>13000</v>
      </c>
      <c r="J162" s="47">
        <v>395.2</v>
      </c>
      <c r="K162" s="20">
        <v>0</v>
      </c>
      <c r="L162" s="20">
        <v>395.2</v>
      </c>
      <c r="M162" s="20">
        <f t="shared" si="11"/>
        <v>12604.8</v>
      </c>
      <c r="N162" s="46" t="s">
        <v>25</v>
      </c>
    </row>
    <row r="163" spans="1:14">
      <c r="A163" s="23" t="s">
        <v>1191</v>
      </c>
      <c r="B163" s="23" t="s">
        <v>433</v>
      </c>
      <c r="C163" s="24">
        <v>44632</v>
      </c>
      <c r="D163" s="24">
        <v>44816</v>
      </c>
      <c r="E163" s="27" t="s">
        <v>672</v>
      </c>
      <c r="F163" s="27" t="s">
        <v>1415</v>
      </c>
      <c r="G163" s="47">
        <v>35000</v>
      </c>
      <c r="H163" s="48">
        <v>0</v>
      </c>
      <c r="I163" s="20">
        <f t="shared" si="10"/>
        <v>35000</v>
      </c>
      <c r="J163" s="47">
        <v>1064</v>
      </c>
      <c r="K163" s="20">
        <v>0</v>
      </c>
      <c r="L163" s="20">
        <v>1064</v>
      </c>
      <c r="M163" s="20">
        <f t="shared" si="11"/>
        <v>33936</v>
      </c>
      <c r="N163" s="46" t="s">
        <v>25</v>
      </c>
    </row>
    <row r="164" spans="1:14">
      <c r="A164" s="23" t="s">
        <v>1192</v>
      </c>
      <c r="B164" s="23" t="s">
        <v>433</v>
      </c>
      <c r="C164" s="24">
        <v>44789</v>
      </c>
      <c r="D164" s="24">
        <v>44973</v>
      </c>
      <c r="E164" s="52" t="s">
        <v>53</v>
      </c>
      <c r="F164" s="27" t="s">
        <v>1415</v>
      </c>
      <c r="G164" s="20">
        <v>25000</v>
      </c>
      <c r="H164" s="45">
        <v>0</v>
      </c>
      <c r="I164" s="20">
        <f t="shared" si="10"/>
        <v>25000</v>
      </c>
      <c r="J164" s="20">
        <v>760</v>
      </c>
      <c r="K164" s="20">
        <v>0</v>
      </c>
      <c r="L164" s="20">
        <v>760</v>
      </c>
      <c r="M164" s="20">
        <f t="shared" si="11"/>
        <v>24240</v>
      </c>
      <c r="N164" s="46" t="s">
        <v>25</v>
      </c>
    </row>
    <row r="165" spans="1:14">
      <c r="A165" s="23" t="s">
        <v>1193</v>
      </c>
      <c r="B165" s="23" t="s">
        <v>433</v>
      </c>
      <c r="C165" s="24">
        <v>44647</v>
      </c>
      <c r="D165" s="24">
        <v>44831</v>
      </c>
      <c r="E165" s="23" t="s">
        <v>120</v>
      </c>
      <c r="F165" s="27" t="s">
        <v>1415</v>
      </c>
      <c r="G165" s="20">
        <v>20000</v>
      </c>
      <c r="H165" s="45">
        <v>0</v>
      </c>
      <c r="I165" s="20">
        <f t="shared" si="10"/>
        <v>20000</v>
      </c>
      <c r="J165" s="20">
        <v>608</v>
      </c>
      <c r="K165" s="20">
        <v>380</v>
      </c>
      <c r="L165" s="20">
        <v>988</v>
      </c>
      <c r="M165" s="20">
        <f t="shared" si="11"/>
        <v>19012</v>
      </c>
      <c r="N165" s="46" t="s">
        <v>25</v>
      </c>
    </row>
    <row r="166" spans="1:14">
      <c r="A166" s="23" t="s">
        <v>1194</v>
      </c>
      <c r="B166" s="23" t="s">
        <v>433</v>
      </c>
      <c r="C166" s="24">
        <v>44777</v>
      </c>
      <c r="D166" s="24">
        <v>44961</v>
      </c>
      <c r="E166" s="27" t="s">
        <v>785</v>
      </c>
      <c r="F166" s="27" t="s">
        <v>1415</v>
      </c>
      <c r="G166" s="47">
        <v>20000</v>
      </c>
      <c r="H166" s="48">
        <v>0</v>
      </c>
      <c r="I166" s="20">
        <f t="shared" si="10"/>
        <v>20000</v>
      </c>
      <c r="J166" s="47">
        <v>608</v>
      </c>
      <c r="K166" s="20">
        <v>0</v>
      </c>
      <c r="L166" s="20">
        <v>608</v>
      </c>
      <c r="M166" s="20">
        <f t="shared" si="11"/>
        <v>19392</v>
      </c>
      <c r="N166" s="46" t="s">
        <v>25</v>
      </c>
    </row>
    <row r="167" spans="1:14">
      <c r="A167" s="23" t="s">
        <v>1195</v>
      </c>
      <c r="B167" s="23" t="s">
        <v>433</v>
      </c>
      <c r="C167" s="28">
        <v>44781</v>
      </c>
      <c r="D167" s="28">
        <v>44965</v>
      </c>
      <c r="E167" s="27" t="s">
        <v>785</v>
      </c>
      <c r="F167" s="27" t="s">
        <v>1415</v>
      </c>
      <c r="G167" s="47">
        <v>35000</v>
      </c>
      <c r="H167" s="48">
        <v>0</v>
      </c>
      <c r="I167" s="20">
        <f t="shared" si="10"/>
        <v>35000</v>
      </c>
      <c r="J167" s="47">
        <v>1064</v>
      </c>
      <c r="K167" s="20">
        <v>0</v>
      </c>
      <c r="L167" s="20">
        <v>1064</v>
      </c>
      <c r="M167" s="20">
        <f t="shared" si="11"/>
        <v>33936</v>
      </c>
      <c r="N167" s="46" t="s">
        <v>25</v>
      </c>
    </row>
    <row r="168" spans="1:14">
      <c r="A168" s="23" t="s">
        <v>1196</v>
      </c>
      <c r="B168" s="23" t="s">
        <v>433</v>
      </c>
      <c r="C168" s="24">
        <v>44801</v>
      </c>
      <c r="D168" s="24">
        <v>44985</v>
      </c>
      <c r="E168" s="27" t="s">
        <v>785</v>
      </c>
      <c r="F168" s="27" t="s">
        <v>1415</v>
      </c>
      <c r="G168" s="47">
        <v>20000</v>
      </c>
      <c r="H168" s="48">
        <v>0</v>
      </c>
      <c r="I168" s="20">
        <f t="shared" si="10"/>
        <v>20000</v>
      </c>
      <c r="J168" s="47">
        <v>608</v>
      </c>
      <c r="K168" s="20">
        <v>0</v>
      </c>
      <c r="L168" s="20">
        <v>608</v>
      </c>
      <c r="M168" s="20">
        <f t="shared" si="11"/>
        <v>19392</v>
      </c>
      <c r="N168" s="46" t="s">
        <v>39</v>
      </c>
    </row>
    <row r="169" spans="1:14">
      <c r="A169" s="23" t="s">
        <v>1197</v>
      </c>
      <c r="B169" s="23" t="s">
        <v>433</v>
      </c>
      <c r="C169" s="24">
        <v>44796</v>
      </c>
      <c r="D169" s="24">
        <v>44980</v>
      </c>
      <c r="E169" s="49" t="s">
        <v>379</v>
      </c>
      <c r="F169" s="27" t="s">
        <v>1415</v>
      </c>
      <c r="G169" s="20">
        <v>30000</v>
      </c>
      <c r="H169" s="45">
        <v>0</v>
      </c>
      <c r="I169" s="20">
        <f t="shared" si="10"/>
        <v>30000</v>
      </c>
      <c r="J169" s="20">
        <v>912</v>
      </c>
      <c r="K169" s="20">
        <v>0</v>
      </c>
      <c r="L169" s="20">
        <v>912</v>
      </c>
      <c r="M169" s="20">
        <f t="shared" si="11"/>
        <v>29088</v>
      </c>
      <c r="N169" s="46" t="s">
        <v>39</v>
      </c>
    </row>
    <row r="170" spans="1:14">
      <c r="A170" s="23" t="s">
        <v>1198</v>
      </c>
      <c r="B170" s="23" t="s">
        <v>433</v>
      </c>
      <c r="C170" s="24">
        <v>44656</v>
      </c>
      <c r="D170" s="24">
        <v>44839</v>
      </c>
      <c r="E170" s="23" t="s">
        <v>379</v>
      </c>
      <c r="F170" s="27" t="s">
        <v>1415</v>
      </c>
      <c r="G170" s="20">
        <v>20000</v>
      </c>
      <c r="H170" s="45">
        <v>0</v>
      </c>
      <c r="I170" s="20">
        <f t="shared" si="10"/>
        <v>20000</v>
      </c>
      <c r="J170" s="47">
        <v>608</v>
      </c>
      <c r="K170" s="20">
        <v>0</v>
      </c>
      <c r="L170" s="20">
        <v>608</v>
      </c>
      <c r="M170" s="20">
        <f t="shared" si="11"/>
        <v>19392</v>
      </c>
      <c r="N170" s="46" t="s">
        <v>39</v>
      </c>
    </row>
    <row r="171" spans="1:14">
      <c r="A171" s="23" t="s">
        <v>1199</v>
      </c>
      <c r="B171" s="23" t="s">
        <v>433</v>
      </c>
      <c r="C171" s="25">
        <v>44750</v>
      </c>
      <c r="D171" s="25">
        <v>44934</v>
      </c>
      <c r="E171" s="27" t="s">
        <v>379</v>
      </c>
      <c r="F171" s="27" t="s">
        <v>1415</v>
      </c>
      <c r="G171" s="47">
        <v>20000</v>
      </c>
      <c r="H171" s="48">
        <v>0</v>
      </c>
      <c r="I171" s="20">
        <f t="shared" si="10"/>
        <v>20000</v>
      </c>
      <c r="J171" s="47">
        <v>608</v>
      </c>
      <c r="K171" s="20">
        <v>0</v>
      </c>
      <c r="L171" s="20">
        <v>608</v>
      </c>
      <c r="M171" s="20">
        <f t="shared" si="11"/>
        <v>19392</v>
      </c>
      <c r="N171" s="46" t="s">
        <v>25</v>
      </c>
    </row>
    <row r="172" spans="1:14">
      <c r="A172" s="23" t="s">
        <v>1200</v>
      </c>
      <c r="B172" s="23" t="s">
        <v>433</v>
      </c>
      <c r="C172" s="24">
        <v>44719</v>
      </c>
      <c r="D172" s="24">
        <v>44902</v>
      </c>
      <c r="E172" s="49" t="s">
        <v>379</v>
      </c>
      <c r="F172" s="27" t="s">
        <v>1415</v>
      </c>
      <c r="G172" s="20">
        <v>20000</v>
      </c>
      <c r="H172" s="45">
        <v>0</v>
      </c>
      <c r="I172" s="20">
        <f t="shared" si="10"/>
        <v>20000</v>
      </c>
      <c r="J172" s="20">
        <v>608</v>
      </c>
      <c r="K172" s="20">
        <v>0</v>
      </c>
      <c r="L172" s="20">
        <v>608</v>
      </c>
      <c r="M172" s="20">
        <f t="shared" si="11"/>
        <v>19392</v>
      </c>
      <c r="N172" s="46" t="s">
        <v>25</v>
      </c>
    </row>
    <row r="173" spans="1:14">
      <c r="A173" s="23" t="s">
        <v>1201</v>
      </c>
      <c r="B173" s="23" t="s">
        <v>433</v>
      </c>
      <c r="C173" s="24">
        <v>44748</v>
      </c>
      <c r="D173" s="24">
        <v>44932</v>
      </c>
      <c r="E173" s="52" t="s">
        <v>379</v>
      </c>
      <c r="F173" s="27" t="s">
        <v>1415</v>
      </c>
      <c r="G173" s="20">
        <v>13000</v>
      </c>
      <c r="H173" s="45">
        <v>0</v>
      </c>
      <c r="I173" s="20">
        <f t="shared" si="10"/>
        <v>13000</v>
      </c>
      <c r="J173" s="47">
        <v>395.2</v>
      </c>
      <c r="K173" s="20">
        <v>0</v>
      </c>
      <c r="L173" s="20">
        <v>395.2</v>
      </c>
      <c r="M173" s="20">
        <f t="shared" si="11"/>
        <v>12604.8</v>
      </c>
      <c r="N173" s="46" t="s">
        <v>25</v>
      </c>
    </row>
    <row r="174" spans="1:14">
      <c r="A174" s="23" t="s">
        <v>1202</v>
      </c>
      <c r="B174" s="23" t="s">
        <v>433</v>
      </c>
      <c r="C174" s="24">
        <v>44719</v>
      </c>
      <c r="D174" s="24">
        <v>44902</v>
      </c>
      <c r="E174" s="27" t="s">
        <v>379</v>
      </c>
      <c r="F174" s="27" t="s">
        <v>1415</v>
      </c>
      <c r="G174" s="47">
        <v>15000</v>
      </c>
      <c r="H174" s="48">
        <v>0</v>
      </c>
      <c r="I174" s="20">
        <f t="shared" si="10"/>
        <v>15000</v>
      </c>
      <c r="J174" s="47">
        <v>456</v>
      </c>
      <c r="K174" s="20">
        <v>0</v>
      </c>
      <c r="L174" s="20">
        <v>456</v>
      </c>
      <c r="M174" s="20">
        <f t="shared" si="11"/>
        <v>14544</v>
      </c>
      <c r="N174" s="46" t="s">
        <v>39</v>
      </c>
    </row>
    <row r="175" spans="1:14">
      <c r="A175" s="23" t="s">
        <v>1203</v>
      </c>
      <c r="B175" s="23" t="s">
        <v>433</v>
      </c>
      <c r="C175" s="24">
        <v>44748</v>
      </c>
      <c r="D175" s="24">
        <v>44932</v>
      </c>
      <c r="E175" s="49" t="s">
        <v>356</v>
      </c>
      <c r="F175" s="27" t="s">
        <v>1415</v>
      </c>
      <c r="G175" s="47">
        <v>15000</v>
      </c>
      <c r="H175" s="48">
        <v>0</v>
      </c>
      <c r="I175" s="20">
        <f t="shared" si="10"/>
        <v>15000</v>
      </c>
      <c r="J175" s="47">
        <v>456</v>
      </c>
      <c r="K175" s="20">
        <v>0</v>
      </c>
      <c r="L175" s="20">
        <v>456</v>
      </c>
      <c r="M175" s="20">
        <f t="shared" si="11"/>
        <v>14544</v>
      </c>
      <c r="N175" s="46" t="s">
        <v>25</v>
      </c>
    </row>
    <row r="176" spans="1:14">
      <c r="A176" s="23" t="s">
        <v>1204</v>
      </c>
      <c r="B176" s="23" t="s">
        <v>433</v>
      </c>
      <c r="C176" s="24">
        <v>44682</v>
      </c>
      <c r="D176" s="24">
        <v>44866</v>
      </c>
      <c r="E176" s="23" t="s">
        <v>554</v>
      </c>
      <c r="F176" s="27" t="s">
        <v>1415</v>
      </c>
      <c r="G176" s="20">
        <v>10000</v>
      </c>
      <c r="H176" s="45">
        <v>0</v>
      </c>
      <c r="I176" s="20">
        <f t="shared" si="10"/>
        <v>10000</v>
      </c>
      <c r="J176" s="47">
        <v>304</v>
      </c>
      <c r="K176" s="20">
        <v>0</v>
      </c>
      <c r="L176" s="20">
        <v>304</v>
      </c>
      <c r="M176" s="20">
        <f t="shared" si="11"/>
        <v>9696</v>
      </c>
      <c r="N176" s="46" t="s">
        <v>39</v>
      </c>
    </row>
    <row r="177" spans="1:14">
      <c r="A177" s="26" t="s">
        <v>1110</v>
      </c>
      <c r="B177" s="26">
        <v>22</v>
      </c>
      <c r="C177" s="24"/>
      <c r="D177" s="24"/>
      <c r="E177" s="23"/>
      <c r="F177" s="27"/>
      <c r="G177" s="34">
        <f t="shared" ref="G177:M177" si="15">SUM(G155:G176)</f>
        <v>453000</v>
      </c>
      <c r="H177" s="53">
        <f t="shared" si="15"/>
        <v>1522.5</v>
      </c>
      <c r="I177" s="34">
        <f t="shared" si="15"/>
        <v>454522.5</v>
      </c>
      <c r="J177" s="50">
        <f t="shared" si="15"/>
        <v>13771.2</v>
      </c>
      <c r="K177" s="34">
        <f t="shared" si="15"/>
        <v>380</v>
      </c>
      <c r="L177" s="34">
        <f t="shared" si="15"/>
        <v>14151.2</v>
      </c>
      <c r="M177" s="34">
        <f t="shared" si="15"/>
        <v>438848.8</v>
      </c>
      <c r="N177" s="46"/>
    </row>
    <row r="178" spans="1:14">
      <c r="A178" s="23"/>
      <c r="B178" s="23"/>
      <c r="C178" s="24"/>
      <c r="D178" s="24"/>
      <c r="E178" s="23"/>
      <c r="F178" s="27"/>
      <c r="G178" s="20"/>
      <c r="H178" s="45"/>
      <c r="I178" s="20"/>
      <c r="J178" s="47"/>
      <c r="K178" s="20"/>
      <c r="L178" s="20"/>
      <c r="M178" s="20"/>
      <c r="N178" s="46"/>
    </row>
    <row r="179" spans="1:14">
      <c r="A179" s="23"/>
      <c r="B179" s="23"/>
      <c r="C179" s="24"/>
      <c r="D179" s="24"/>
      <c r="E179" s="23"/>
      <c r="F179" s="27"/>
      <c r="G179" s="20"/>
      <c r="H179" s="45"/>
      <c r="I179" s="20"/>
      <c r="J179" s="47"/>
      <c r="K179" s="20"/>
      <c r="L179" s="20"/>
      <c r="M179" s="20"/>
      <c r="N179" s="46"/>
    </row>
    <row r="180" spans="1:14">
      <c r="A180" s="23"/>
      <c r="B180" s="23"/>
      <c r="C180" s="24"/>
      <c r="D180" s="24"/>
      <c r="E180" s="23"/>
      <c r="F180" s="27"/>
      <c r="G180" s="20"/>
      <c r="H180" s="45"/>
      <c r="I180" s="20"/>
      <c r="J180" s="47"/>
      <c r="K180" s="20"/>
      <c r="L180" s="20"/>
      <c r="M180" s="20"/>
      <c r="N180" s="46"/>
    </row>
    <row r="181" spans="1:14">
      <c r="A181" s="23"/>
      <c r="B181" s="23"/>
      <c r="C181" s="24"/>
      <c r="D181" s="24"/>
      <c r="E181" s="23"/>
      <c r="F181" s="27"/>
      <c r="G181" s="20"/>
      <c r="H181" s="45"/>
      <c r="I181" s="20"/>
      <c r="J181" s="47"/>
      <c r="K181" s="20"/>
      <c r="L181" s="20"/>
      <c r="M181" s="20"/>
      <c r="N181" s="46"/>
    </row>
    <row r="182" spans="1:14">
      <c r="A182" s="23" t="s">
        <v>1205</v>
      </c>
      <c r="B182" s="23" t="s">
        <v>135</v>
      </c>
      <c r="C182" s="24">
        <v>44623</v>
      </c>
      <c r="D182" s="24">
        <v>44807</v>
      </c>
      <c r="E182" s="23" t="s">
        <v>754</v>
      </c>
      <c r="F182" s="27" t="s">
        <v>1415</v>
      </c>
      <c r="G182" s="20">
        <v>15000</v>
      </c>
      <c r="H182" s="45">
        <v>0</v>
      </c>
      <c r="I182" s="20">
        <f t="shared" si="10"/>
        <v>15000</v>
      </c>
      <c r="J182" s="20">
        <v>456</v>
      </c>
      <c r="K182" s="20">
        <v>0</v>
      </c>
      <c r="L182" s="20">
        <v>456</v>
      </c>
      <c r="M182" s="20">
        <f t="shared" si="11"/>
        <v>14544</v>
      </c>
      <c r="N182" s="46" t="s">
        <v>39</v>
      </c>
    </row>
    <row r="183" spans="1:14">
      <c r="A183" s="23" t="s">
        <v>1206</v>
      </c>
      <c r="B183" s="23" t="s">
        <v>135</v>
      </c>
      <c r="C183" s="24">
        <v>44648</v>
      </c>
      <c r="D183" s="24">
        <v>44832</v>
      </c>
      <c r="E183" s="23" t="s">
        <v>279</v>
      </c>
      <c r="F183" s="27" t="s">
        <v>1415</v>
      </c>
      <c r="G183" s="20">
        <v>20000</v>
      </c>
      <c r="H183" s="45">
        <v>0</v>
      </c>
      <c r="I183" s="20">
        <f t="shared" si="10"/>
        <v>20000</v>
      </c>
      <c r="J183" s="20">
        <v>608</v>
      </c>
      <c r="K183" s="20">
        <v>3977.84</v>
      </c>
      <c r="L183" s="20">
        <v>4585.84</v>
      </c>
      <c r="M183" s="20">
        <f t="shared" si="11"/>
        <v>15414.16</v>
      </c>
      <c r="N183" s="46" t="s">
        <v>25</v>
      </c>
    </row>
    <row r="184" spans="1:14">
      <c r="A184" s="23" t="s">
        <v>1207</v>
      </c>
      <c r="B184" s="23" t="s">
        <v>135</v>
      </c>
      <c r="C184" s="24">
        <v>44704</v>
      </c>
      <c r="D184" s="24">
        <v>44888</v>
      </c>
      <c r="E184" s="23" t="s">
        <v>517</v>
      </c>
      <c r="F184" s="27" t="s">
        <v>1415</v>
      </c>
      <c r="G184" s="20">
        <v>10000</v>
      </c>
      <c r="H184" s="45">
        <v>0</v>
      </c>
      <c r="I184" s="20">
        <f t="shared" si="10"/>
        <v>10000</v>
      </c>
      <c r="J184" s="47">
        <v>304</v>
      </c>
      <c r="K184" s="20">
        <v>0</v>
      </c>
      <c r="L184" s="20">
        <v>304</v>
      </c>
      <c r="M184" s="20">
        <f t="shared" si="11"/>
        <v>9696</v>
      </c>
      <c r="N184" s="46" t="s">
        <v>39</v>
      </c>
    </row>
    <row r="185" spans="1:14">
      <c r="A185" s="23" t="s">
        <v>1208</v>
      </c>
      <c r="B185" s="23" t="s">
        <v>135</v>
      </c>
      <c r="C185" s="24">
        <v>44636</v>
      </c>
      <c r="D185" s="24">
        <v>44820</v>
      </c>
      <c r="E185" s="23" t="s">
        <v>866</v>
      </c>
      <c r="F185" s="27" t="s">
        <v>1415</v>
      </c>
      <c r="G185" s="20">
        <v>20000</v>
      </c>
      <c r="H185" s="45">
        <v>0</v>
      </c>
      <c r="I185" s="20">
        <f t="shared" si="10"/>
        <v>20000</v>
      </c>
      <c r="J185" s="47">
        <v>608</v>
      </c>
      <c r="K185" s="20">
        <v>0</v>
      </c>
      <c r="L185" s="20">
        <v>608</v>
      </c>
      <c r="M185" s="20">
        <f t="shared" si="11"/>
        <v>19392</v>
      </c>
      <c r="N185" s="46" t="s">
        <v>39</v>
      </c>
    </row>
    <row r="186" spans="1:14">
      <c r="A186" s="23" t="s">
        <v>1209</v>
      </c>
      <c r="B186" s="23" t="s">
        <v>135</v>
      </c>
      <c r="C186" s="24">
        <v>44789</v>
      </c>
      <c r="D186" s="24">
        <v>44973</v>
      </c>
      <c r="E186" s="23" t="s">
        <v>568</v>
      </c>
      <c r="F186" s="27" t="s">
        <v>1415</v>
      </c>
      <c r="G186" s="20">
        <v>10000</v>
      </c>
      <c r="H186" s="45">
        <v>0</v>
      </c>
      <c r="I186" s="20">
        <f t="shared" si="10"/>
        <v>10000</v>
      </c>
      <c r="J186" s="47">
        <v>304</v>
      </c>
      <c r="K186" s="20">
        <v>0</v>
      </c>
      <c r="L186" s="20">
        <v>304</v>
      </c>
      <c r="M186" s="20">
        <f t="shared" si="11"/>
        <v>9696</v>
      </c>
      <c r="N186" s="46" t="s">
        <v>25</v>
      </c>
    </row>
    <row r="187" spans="1:14">
      <c r="A187" s="23" t="s">
        <v>1210</v>
      </c>
      <c r="B187" s="23" t="s">
        <v>135</v>
      </c>
      <c r="C187" s="24">
        <v>44639</v>
      </c>
      <c r="D187" s="28">
        <v>44823</v>
      </c>
      <c r="E187" s="27" t="s">
        <v>288</v>
      </c>
      <c r="F187" s="27" t="s">
        <v>1415</v>
      </c>
      <c r="G187" s="47">
        <v>10000</v>
      </c>
      <c r="H187" s="48">
        <v>0</v>
      </c>
      <c r="I187" s="20">
        <f t="shared" si="10"/>
        <v>10000</v>
      </c>
      <c r="J187" s="20">
        <v>304</v>
      </c>
      <c r="K187" s="20">
        <v>0</v>
      </c>
      <c r="L187" s="20">
        <v>304</v>
      </c>
      <c r="M187" s="20">
        <f t="shared" si="11"/>
        <v>9696</v>
      </c>
      <c r="N187" s="46" t="s">
        <v>39</v>
      </c>
    </row>
    <row r="188" spans="1:14">
      <c r="A188" s="23" t="s">
        <v>1211</v>
      </c>
      <c r="B188" s="23" t="s">
        <v>135</v>
      </c>
      <c r="C188" s="24">
        <v>44677</v>
      </c>
      <c r="D188" s="24">
        <v>44860</v>
      </c>
      <c r="E188" s="23" t="s">
        <v>288</v>
      </c>
      <c r="F188" s="27" t="s">
        <v>1415</v>
      </c>
      <c r="G188" s="20">
        <v>10000</v>
      </c>
      <c r="H188" s="45">
        <v>0</v>
      </c>
      <c r="I188" s="20">
        <f t="shared" si="10"/>
        <v>10000</v>
      </c>
      <c r="J188" s="20">
        <v>304</v>
      </c>
      <c r="K188" s="20">
        <v>0</v>
      </c>
      <c r="L188" s="20">
        <v>304</v>
      </c>
      <c r="M188" s="20">
        <f t="shared" si="11"/>
        <v>9696</v>
      </c>
      <c r="N188" s="46" t="s">
        <v>25</v>
      </c>
    </row>
    <row r="189" spans="1:14">
      <c r="A189" s="23" t="s">
        <v>1212</v>
      </c>
      <c r="B189" s="23" t="s">
        <v>135</v>
      </c>
      <c r="C189" s="28">
        <v>44649</v>
      </c>
      <c r="D189" s="28">
        <v>44833</v>
      </c>
      <c r="E189" s="27" t="s">
        <v>859</v>
      </c>
      <c r="F189" s="27" t="s">
        <v>1415</v>
      </c>
      <c r="G189" s="47">
        <v>10000</v>
      </c>
      <c r="H189" s="48">
        <v>0</v>
      </c>
      <c r="I189" s="20">
        <f t="shared" si="10"/>
        <v>10000</v>
      </c>
      <c r="J189" s="47">
        <v>304</v>
      </c>
      <c r="K189" s="20">
        <v>0</v>
      </c>
      <c r="L189" s="20">
        <v>304</v>
      </c>
      <c r="M189" s="20">
        <f t="shared" si="11"/>
        <v>9696</v>
      </c>
      <c r="N189" s="46" t="s">
        <v>39</v>
      </c>
    </row>
    <row r="190" spans="1:14">
      <c r="A190" s="23" t="s">
        <v>1213</v>
      </c>
      <c r="B190" s="23" t="s">
        <v>135</v>
      </c>
      <c r="C190" s="24">
        <v>44630</v>
      </c>
      <c r="D190" s="24">
        <v>44814</v>
      </c>
      <c r="E190" s="23" t="s">
        <v>859</v>
      </c>
      <c r="F190" s="27" t="s">
        <v>1415</v>
      </c>
      <c r="G190" s="20">
        <v>20000</v>
      </c>
      <c r="H190" s="45">
        <v>0</v>
      </c>
      <c r="I190" s="20">
        <f t="shared" si="10"/>
        <v>20000</v>
      </c>
      <c r="J190" s="47">
        <v>608</v>
      </c>
      <c r="K190" s="20">
        <v>0</v>
      </c>
      <c r="L190" s="20">
        <v>608</v>
      </c>
      <c r="M190" s="20">
        <f t="shared" si="11"/>
        <v>19392</v>
      </c>
      <c r="N190" s="46" t="s">
        <v>39</v>
      </c>
    </row>
    <row r="191" spans="1:14">
      <c r="A191" s="23" t="s">
        <v>1214</v>
      </c>
      <c r="B191" s="23" t="s">
        <v>135</v>
      </c>
      <c r="C191" s="24">
        <v>44634</v>
      </c>
      <c r="D191" s="24">
        <v>44818</v>
      </c>
      <c r="E191" s="27" t="s">
        <v>862</v>
      </c>
      <c r="F191" s="27" t="s">
        <v>1415</v>
      </c>
      <c r="G191" s="47">
        <v>10000</v>
      </c>
      <c r="H191" s="48">
        <v>0</v>
      </c>
      <c r="I191" s="20">
        <f t="shared" si="10"/>
        <v>10000</v>
      </c>
      <c r="J191" s="47">
        <v>304</v>
      </c>
      <c r="K191" s="20">
        <v>0</v>
      </c>
      <c r="L191" s="20">
        <v>304</v>
      </c>
      <c r="M191" s="20">
        <f t="shared" si="11"/>
        <v>9696</v>
      </c>
      <c r="N191" s="46" t="s">
        <v>39</v>
      </c>
    </row>
    <row r="192" spans="1:14">
      <c r="A192" s="23" t="s">
        <v>1215</v>
      </c>
      <c r="B192" s="23" t="s">
        <v>135</v>
      </c>
      <c r="C192" s="24">
        <v>44663</v>
      </c>
      <c r="D192" s="24">
        <v>44846</v>
      </c>
      <c r="E192" s="49" t="s">
        <v>203</v>
      </c>
      <c r="F192" s="27" t="s">
        <v>1415</v>
      </c>
      <c r="G192" s="20">
        <v>10000</v>
      </c>
      <c r="H192" s="45">
        <v>1522.5</v>
      </c>
      <c r="I192" s="20">
        <f t="shared" si="10"/>
        <v>11522.5</v>
      </c>
      <c r="J192" s="20">
        <v>304</v>
      </c>
      <c r="K192" s="20">
        <v>0</v>
      </c>
      <c r="L192" s="20">
        <v>304</v>
      </c>
      <c r="M192" s="20">
        <f t="shared" si="11"/>
        <v>9696</v>
      </c>
      <c r="N192" s="46" t="s">
        <v>39</v>
      </c>
    </row>
    <row r="193" spans="1:14">
      <c r="A193" s="23" t="s">
        <v>1216</v>
      </c>
      <c r="B193" s="23" t="s">
        <v>135</v>
      </c>
      <c r="C193" s="24">
        <v>44654</v>
      </c>
      <c r="D193" s="24">
        <v>44837</v>
      </c>
      <c r="E193" s="23" t="s">
        <v>588</v>
      </c>
      <c r="F193" s="27" t="s">
        <v>1415</v>
      </c>
      <c r="G193" s="20">
        <v>15000</v>
      </c>
      <c r="H193" s="45">
        <v>0</v>
      </c>
      <c r="I193" s="20">
        <f t="shared" si="10"/>
        <v>15000</v>
      </c>
      <c r="J193" s="20">
        <v>456</v>
      </c>
      <c r="K193" s="20">
        <v>0</v>
      </c>
      <c r="L193" s="20">
        <v>456</v>
      </c>
      <c r="M193" s="20">
        <f t="shared" si="11"/>
        <v>14544</v>
      </c>
      <c r="N193" s="46" t="s">
        <v>39</v>
      </c>
    </row>
    <row r="194" spans="1:14">
      <c r="A194" s="23" t="s">
        <v>1217</v>
      </c>
      <c r="B194" s="23" t="s">
        <v>135</v>
      </c>
      <c r="C194" s="24">
        <v>44682</v>
      </c>
      <c r="D194" s="24">
        <v>44866</v>
      </c>
      <c r="E194" s="27" t="s">
        <v>1093</v>
      </c>
      <c r="F194" s="27" t="s">
        <v>1415</v>
      </c>
      <c r="G194" s="47">
        <v>10000</v>
      </c>
      <c r="H194" s="48">
        <v>0</v>
      </c>
      <c r="I194" s="20">
        <f t="shared" si="10"/>
        <v>10000</v>
      </c>
      <c r="J194" s="47">
        <v>304</v>
      </c>
      <c r="K194" s="20">
        <v>0</v>
      </c>
      <c r="L194" s="20">
        <v>304</v>
      </c>
      <c r="M194" s="20">
        <f t="shared" si="11"/>
        <v>9696</v>
      </c>
      <c r="N194" s="46" t="s">
        <v>25</v>
      </c>
    </row>
    <row r="195" spans="1:14">
      <c r="A195" s="23" t="s">
        <v>1218</v>
      </c>
      <c r="B195" s="23" t="s">
        <v>135</v>
      </c>
      <c r="C195" s="24">
        <v>44640</v>
      </c>
      <c r="D195" s="24">
        <v>44824</v>
      </c>
      <c r="E195" s="23" t="s">
        <v>143</v>
      </c>
      <c r="F195" s="27" t="s">
        <v>1415</v>
      </c>
      <c r="G195" s="20">
        <v>20000</v>
      </c>
      <c r="H195" s="45">
        <v>0</v>
      </c>
      <c r="I195" s="20">
        <f t="shared" si="10"/>
        <v>20000</v>
      </c>
      <c r="J195" s="20">
        <v>608</v>
      </c>
      <c r="K195" s="20">
        <v>0</v>
      </c>
      <c r="L195" s="20">
        <v>608</v>
      </c>
      <c r="M195" s="20">
        <f t="shared" si="11"/>
        <v>19392</v>
      </c>
      <c r="N195" s="46" t="s">
        <v>39</v>
      </c>
    </row>
    <row r="196" spans="1:14">
      <c r="A196" s="23" t="s">
        <v>1219</v>
      </c>
      <c r="B196" s="23" t="s">
        <v>135</v>
      </c>
      <c r="C196" s="24">
        <v>44628</v>
      </c>
      <c r="D196" s="24">
        <v>44812</v>
      </c>
      <c r="E196" s="54" t="s">
        <v>393</v>
      </c>
      <c r="F196" s="27" t="s">
        <v>1415</v>
      </c>
      <c r="G196" s="55">
        <v>10000</v>
      </c>
      <c r="H196" s="56">
        <v>0</v>
      </c>
      <c r="I196" s="20">
        <f t="shared" si="10"/>
        <v>10000</v>
      </c>
      <c r="J196" s="55">
        <v>304</v>
      </c>
      <c r="K196" s="20">
        <v>0</v>
      </c>
      <c r="L196" s="20">
        <v>304</v>
      </c>
      <c r="M196" s="20">
        <f t="shared" si="11"/>
        <v>9696</v>
      </c>
      <c r="N196" s="46" t="s">
        <v>39</v>
      </c>
    </row>
    <row r="197" spans="1:14">
      <c r="A197" s="23" t="s">
        <v>1220</v>
      </c>
      <c r="B197" s="23" t="s">
        <v>135</v>
      </c>
      <c r="C197" s="24">
        <v>44648</v>
      </c>
      <c r="D197" s="24">
        <v>44832</v>
      </c>
      <c r="E197" s="23" t="s">
        <v>877</v>
      </c>
      <c r="F197" s="27" t="s">
        <v>1415</v>
      </c>
      <c r="G197" s="20">
        <v>15000</v>
      </c>
      <c r="H197" s="45">
        <v>0</v>
      </c>
      <c r="I197" s="20">
        <f t="shared" si="10"/>
        <v>15000</v>
      </c>
      <c r="J197" s="47">
        <v>456</v>
      </c>
      <c r="K197" s="20">
        <v>0</v>
      </c>
      <c r="L197" s="20">
        <v>456</v>
      </c>
      <c r="M197" s="20">
        <f t="shared" si="11"/>
        <v>14544</v>
      </c>
      <c r="N197" s="46" t="s">
        <v>25</v>
      </c>
    </row>
    <row r="198" spans="1:14">
      <c r="A198" s="23" t="s">
        <v>1221</v>
      </c>
      <c r="B198" s="23" t="s">
        <v>135</v>
      </c>
      <c r="C198" s="24">
        <v>44676</v>
      </c>
      <c r="D198" s="24">
        <v>44859</v>
      </c>
      <c r="E198" s="23" t="s">
        <v>877</v>
      </c>
      <c r="F198" s="27" t="s">
        <v>1415</v>
      </c>
      <c r="G198" s="20">
        <v>12000</v>
      </c>
      <c r="H198" s="45">
        <v>1522.5</v>
      </c>
      <c r="I198" s="20">
        <f t="shared" si="10"/>
        <v>13522.5</v>
      </c>
      <c r="J198" s="20">
        <v>364.8</v>
      </c>
      <c r="K198" s="20">
        <v>0</v>
      </c>
      <c r="L198" s="20">
        <v>364.8</v>
      </c>
      <c r="M198" s="20">
        <f t="shared" si="11"/>
        <v>11635.2</v>
      </c>
      <c r="N198" s="46" t="s">
        <v>39</v>
      </c>
    </row>
    <row r="199" spans="1:14">
      <c r="A199" s="23" t="s">
        <v>1222</v>
      </c>
      <c r="B199" s="23" t="s">
        <v>135</v>
      </c>
      <c r="C199" s="24">
        <v>44789</v>
      </c>
      <c r="D199" s="24">
        <v>44973</v>
      </c>
      <c r="E199" s="23" t="s">
        <v>877</v>
      </c>
      <c r="F199" s="27" t="s">
        <v>1415</v>
      </c>
      <c r="G199" s="20">
        <v>10000</v>
      </c>
      <c r="H199" s="45">
        <v>1522.5</v>
      </c>
      <c r="I199" s="20">
        <f t="shared" si="10"/>
        <v>11522.5</v>
      </c>
      <c r="J199" s="20">
        <v>304</v>
      </c>
      <c r="K199" s="20">
        <v>0</v>
      </c>
      <c r="L199" s="20">
        <v>304</v>
      </c>
      <c r="M199" s="20">
        <f t="shared" si="11"/>
        <v>9696</v>
      </c>
      <c r="N199" s="46" t="s">
        <v>39</v>
      </c>
    </row>
    <row r="200" spans="1:14">
      <c r="A200" s="23" t="s">
        <v>1223</v>
      </c>
      <c r="B200" s="23" t="s">
        <v>135</v>
      </c>
      <c r="C200" s="25">
        <v>44772</v>
      </c>
      <c r="D200" s="25">
        <v>44956</v>
      </c>
      <c r="E200" s="23" t="s">
        <v>877</v>
      </c>
      <c r="F200" s="27" t="s">
        <v>1415</v>
      </c>
      <c r="G200" s="47">
        <v>15000</v>
      </c>
      <c r="H200" s="48">
        <v>0</v>
      </c>
      <c r="I200" s="20">
        <f t="shared" ref="I200:I284" si="16">G200+H200</f>
        <v>15000</v>
      </c>
      <c r="J200" s="47">
        <v>456</v>
      </c>
      <c r="K200" s="20">
        <v>0</v>
      </c>
      <c r="L200" s="20">
        <v>456</v>
      </c>
      <c r="M200" s="20">
        <f t="shared" ref="M200:M284" si="17">G200-L200</f>
        <v>14544</v>
      </c>
      <c r="N200" s="46" t="s">
        <v>39</v>
      </c>
    </row>
    <row r="201" spans="1:14">
      <c r="A201" s="26" t="s">
        <v>1110</v>
      </c>
      <c r="B201" s="29">
        <v>19</v>
      </c>
      <c r="C201" s="25"/>
      <c r="D201" s="25"/>
      <c r="E201" s="23"/>
      <c r="F201" s="27"/>
      <c r="G201" s="50">
        <f t="shared" ref="G201:M201" si="18">SUM(G182:G200)</f>
        <v>252000</v>
      </c>
      <c r="H201" s="51">
        <f t="shared" si="18"/>
        <v>4567.5</v>
      </c>
      <c r="I201" s="34">
        <f t="shared" si="18"/>
        <v>256567.5</v>
      </c>
      <c r="J201" s="50">
        <f t="shared" si="18"/>
        <v>7660.8</v>
      </c>
      <c r="K201" s="34">
        <f t="shared" si="18"/>
        <v>3977.84</v>
      </c>
      <c r="L201" s="34">
        <f t="shared" si="18"/>
        <v>11638.64</v>
      </c>
      <c r="M201" s="34">
        <f t="shared" si="18"/>
        <v>240361.36000000002</v>
      </c>
      <c r="N201" s="46"/>
    </row>
    <row r="202" spans="1:14">
      <c r="A202" s="23"/>
      <c r="B202" s="27"/>
      <c r="C202" s="25"/>
      <c r="D202" s="25"/>
      <c r="E202" s="23"/>
      <c r="F202" s="27"/>
      <c r="G202" s="47"/>
      <c r="H202" s="48"/>
      <c r="I202" s="20"/>
      <c r="J202" s="47"/>
      <c r="K202" s="20"/>
      <c r="L202" s="20"/>
      <c r="M202" s="20"/>
      <c r="N202" s="46"/>
    </row>
    <row r="203" spans="1:14">
      <c r="A203" s="23"/>
      <c r="B203" s="27"/>
      <c r="C203" s="25"/>
      <c r="D203" s="25"/>
      <c r="E203" s="23"/>
      <c r="F203" s="27"/>
      <c r="G203" s="47"/>
      <c r="H203" s="48"/>
      <c r="I203" s="20"/>
      <c r="J203" s="47"/>
      <c r="K203" s="20"/>
      <c r="L203" s="20"/>
      <c r="M203" s="20"/>
      <c r="N203" s="46"/>
    </row>
    <row r="204" spans="1:14">
      <c r="A204" s="23"/>
      <c r="B204" s="27"/>
      <c r="C204" s="25"/>
      <c r="D204" s="25"/>
      <c r="E204" s="23"/>
      <c r="F204" s="27"/>
      <c r="G204" s="47"/>
      <c r="H204" s="48"/>
      <c r="I204" s="20"/>
      <c r="J204" s="47"/>
      <c r="K204" s="20"/>
      <c r="L204" s="20"/>
      <c r="M204" s="20"/>
      <c r="N204" s="46"/>
    </row>
    <row r="205" spans="1:14">
      <c r="A205" s="23" t="s">
        <v>1224</v>
      </c>
      <c r="B205" s="27" t="s">
        <v>577</v>
      </c>
      <c r="C205" s="24">
        <v>44781</v>
      </c>
      <c r="D205" s="24">
        <v>44965</v>
      </c>
      <c r="E205" s="27" t="s">
        <v>815</v>
      </c>
      <c r="F205" s="27" t="s">
        <v>1415</v>
      </c>
      <c r="G205" s="20">
        <v>35000</v>
      </c>
      <c r="H205" s="45">
        <v>0</v>
      </c>
      <c r="I205" s="20">
        <f t="shared" si="16"/>
        <v>35000</v>
      </c>
      <c r="J205" s="20">
        <v>1064</v>
      </c>
      <c r="K205" s="20">
        <v>0</v>
      </c>
      <c r="L205" s="20">
        <v>1064</v>
      </c>
      <c r="M205" s="20">
        <f t="shared" si="17"/>
        <v>33936</v>
      </c>
      <c r="N205" s="46" t="s">
        <v>25</v>
      </c>
    </row>
    <row r="206" spans="1:14">
      <c r="A206" s="23" t="s">
        <v>1225</v>
      </c>
      <c r="B206" s="27" t="s">
        <v>577</v>
      </c>
      <c r="C206" s="24">
        <v>44745</v>
      </c>
      <c r="D206" s="24">
        <v>44929</v>
      </c>
      <c r="E206" s="57" t="s">
        <v>576</v>
      </c>
      <c r="F206" s="27" t="s">
        <v>1415</v>
      </c>
      <c r="G206" s="55">
        <v>25000</v>
      </c>
      <c r="H206" s="56">
        <v>0</v>
      </c>
      <c r="I206" s="20">
        <f t="shared" si="16"/>
        <v>25000</v>
      </c>
      <c r="J206" s="55">
        <v>760</v>
      </c>
      <c r="K206" s="20">
        <v>0</v>
      </c>
      <c r="L206" s="20">
        <v>760</v>
      </c>
      <c r="M206" s="20">
        <f t="shared" si="17"/>
        <v>24240</v>
      </c>
      <c r="N206" s="46" t="s">
        <v>25</v>
      </c>
    </row>
    <row r="207" spans="1:14">
      <c r="A207" s="23" t="s">
        <v>1407</v>
      </c>
      <c r="B207" s="27" t="s">
        <v>577</v>
      </c>
      <c r="C207" s="24">
        <v>44708</v>
      </c>
      <c r="D207" s="24">
        <v>45257</v>
      </c>
      <c r="E207" s="27" t="s">
        <v>985</v>
      </c>
      <c r="F207" s="27" t="s">
        <v>1415</v>
      </c>
      <c r="G207" s="47">
        <v>10000</v>
      </c>
      <c r="H207" s="48">
        <v>0</v>
      </c>
      <c r="I207" s="20">
        <f t="shared" si="16"/>
        <v>10000</v>
      </c>
      <c r="J207" s="47">
        <v>304</v>
      </c>
      <c r="K207" s="20">
        <v>0</v>
      </c>
      <c r="L207" s="20">
        <v>304</v>
      </c>
      <c r="M207" s="20">
        <f t="shared" si="17"/>
        <v>9696</v>
      </c>
      <c r="N207" s="46" t="s">
        <v>39</v>
      </c>
    </row>
    <row r="208" spans="1:14">
      <c r="A208" s="23" t="s">
        <v>1226</v>
      </c>
      <c r="B208" s="27" t="s">
        <v>577</v>
      </c>
      <c r="C208" s="24">
        <v>44678</v>
      </c>
      <c r="D208" s="24">
        <v>44861</v>
      </c>
      <c r="E208" s="27" t="s">
        <v>985</v>
      </c>
      <c r="F208" s="27" t="s">
        <v>1415</v>
      </c>
      <c r="G208" s="47">
        <v>10000</v>
      </c>
      <c r="H208" s="48">
        <v>0</v>
      </c>
      <c r="I208" s="20">
        <f t="shared" si="16"/>
        <v>10000</v>
      </c>
      <c r="J208" s="47">
        <v>304</v>
      </c>
      <c r="K208" s="20">
        <v>0</v>
      </c>
      <c r="L208" s="20">
        <v>304</v>
      </c>
      <c r="M208" s="20">
        <f t="shared" si="17"/>
        <v>9696</v>
      </c>
      <c r="N208" s="46" t="s">
        <v>39</v>
      </c>
    </row>
    <row r="209" spans="1:14">
      <c r="A209" s="23" t="s">
        <v>1227</v>
      </c>
      <c r="B209" s="27" t="s">
        <v>577</v>
      </c>
      <c r="C209" s="24">
        <v>44740</v>
      </c>
      <c r="D209" s="24">
        <v>44923</v>
      </c>
      <c r="E209" s="27" t="s">
        <v>985</v>
      </c>
      <c r="F209" s="27" t="s">
        <v>1415</v>
      </c>
      <c r="G209" s="47">
        <v>20000</v>
      </c>
      <c r="H209" s="48">
        <v>0</v>
      </c>
      <c r="I209" s="20">
        <f t="shared" si="16"/>
        <v>20000</v>
      </c>
      <c r="J209" s="47">
        <v>608</v>
      </c>
      <c r="K209" s="20">
        <v>0</v>
      </c>
      <c r="L209" s="20">
        <v>608</v>
      </c>
      <c r="M209" s="20">
        <f t="shared" si="17"/>
        <v>19392</v>
      </c>
      <c r="N209" s="46" t="s">
        <v>39</v>
      </c>
    </row>
    <row r="210" spans="1:14">
      <c r="A210" s="26" t="s">
        <v>1110</v>
      </c>
      <c r="B210" s="26">
        <v>5</v>
      </c>
      <c r="C210" s="24"/>
      <c r="D210" s="24"/>
      <c r="E210" s="27"/>
      <c r="F210" s="27"/>
      <c r="G210" s="50">
        <f t="shared" ref="G210:M210" si="19">SUM(G205:G209)</f>
        <v>100000</v>
      </c>
      <c r="H210" s="51">
        <f t="shared" si="19"/>
        <v>0</v>
      </c>
      <c r="I210" s="34">
        <f t="shared" si="19"/>
        <v>100000</v>
      </c>
      <c r="J210" s="50">
        <f t="shared" si="19"/>
        <v>3040</v>
      </c>
      <c r="K210" s="34">
        <f t="shared" si="19"/>
        <v>0</v>
      </c>
      <c r="L210" s="34">
        <f t="shared" si="19"/>
        <v>3040</v>
      </c>
      <c r="M210" s="34">
        <f t="shared" si="19"/>
        <v>96960</v>
      </c>
      <c r="N210" s="46"/>
    </row>
    <row r="211" spans="1:14">
      <c r="A211" s="23"/>
      <c r="B211" s="23"/>
      <c r="C211" s="24"/>
      <c r="D211" s="24"/>
      <c r="E211" s="27"/>
      <c r="F211" s="27"/>
      <c r="G211" s="47"/>
      <c r="H211" s="48"/>
      <c r="I211" s="20"/>
      <c r="J211" s="47"/>
      <c r="K211" s="20"/>
      <c r="L211" s="20"/>
      <c r="M211" s="20"/>
      <c r="N211" s="46"/>
    </row>
    <row r="212" spans="1:14">
      <c r="A212" s="23"/>
      <c r="B212" s="23"/>
      <c r="C212" s="24"/>
      <c r="D212" s="24"/>
      <c r="E212" s="27"/>
      <c r="F212" s="27"/>
      <c r="G212" s="47"/>
      <c r="H212" s="48"/>
      <c r="I212" s="20"/>
      <c r="J212" s="47"/>
      <c r="K212" s="20"/>
      <c r="L212" s="20"/>
      <c r="M212" s="20"/>
      <c r="N212" s="46"/>
    </row>
    <row r="213" spans="1:14">
      <c r="A213" s="23"/>
      <c r="B213" s="23"/>
      <c r="C213" s="24"/>
      <c r="D213" s="24"/>
      <c r="E213" s="27"/>
      <c r="F213" s="27"/>
      <c r="G213" s="47"/>
      <c r="H213" s="48"/>
      <c r="I213" s="20"/>
      <c r="J213" s="47"/>
      <c r="K213" s="20"/>
      <c r="L213" s="20"/>
      <c r="M213" s="20"/>
      <c r="N213" s="46"/>
    </row>
    <row r="214" spans="1:14">
      <c r="A214" s="23" t="s">
        <v>1228</v>
      </c>
      <c r="B214" s="23" t="s">
        <v>991</v>
      </c>
      <c r="C214" s="24">
        <v>44717</v>
      </c>
      <c r="D214" s="24">
        <v>44900</v>
      </c>
      <c r="E214" s="23" t="s">
        <v>989</v>
      </c>
      <c r="F214" s="27" t="s">
        <v>1415</v>
      </c>
      <c r="G214" s="20">
        <v>25000</v>
      </c>
      <c r="H214" s="45">
        <v>1522.5</v>
      </c>
      <c r="I214" s="20">
        <f t="shared" si="16"/>
        <v>26522.5</v>
      </c>
      <c r="J214" s="20">
        <v>760</v>
      </c>
      <c r="K214" s="20">
        <v>0</v>
      </c>
      <c r="L214" s="20">
        <v>760</v>
      </c>
      <c r="M214" s="20">
        <f t="shared" si="17"/>
        <v>24240</v>
      </c>
      <c r="N214" s="46" t="s">
        <v>39</v>
      </c>
    </row>
    <row r="215" spans="1:14">
      <c r="A215" s="26" t="s">
        <v>1110</v>
      </c>
      <c r="B215" s="26">
        <v>1</v>
      </c>
      <c r="C215" s="24"/>
      <c r="D215" s="24"/>
      <c r="E215" s="23"/>
      <c r="F215" s="27"/>
      <c r="G215" s="34">
        <f t="shared" ref="G215:M215" si="20">SUM(G214)</f>
        <v>25000</v>
      </c>
      <c r="H215" s="53">
        <f t="shared" si="20"/>
        <v>1522.5</v>
      </c>
      <c r="I215" s="34">
        <f t="shared" si="20"/>
        <v>26522.5</v>
      </c>
      <c r="J215" s="34">
        <f t="shared" si="20"/>
        <v>760</v>
      </c>
      <c r="K215" s="34">
        <f t="shared" si="20"/>
        <v>0</v>
      </c>
      <c r="L215" s="34">
        <f t="shared" si="20"/>
        <v>760</v>
      </c>
      <c r="M215" s="34">
        <f t="shared" si="20"/>
        <v>24240</v>
      </c>
      <c r="N215" s="46"/>
    </row>
    <row r="216" spans="1:14">
      <c r="A216" s="23"/>
      <c r="B216" s="23"/>
      <c r="C216" s="24"/>
      <c r="D216" s="24"/>
      <c r="E216" s="23"/>
      <c r="F216" s="27"/>
      <c r="G216" s="20"/>
      <c r="H216" s="45"/>
      <c r="I216" s="20"/>
      <c r="J216" s="20"/>
      <c r="K216" s="20"/>
      <c r="L216" s="20"/>
      <c r="M216" s="20"/>
      <c r="N216" s="46"/>
    </row>
    <row r="217" spans="1:14">
      <c r="A217" s="23"/>
      <c r="B217" s="23"/>
      <c r="C217" s="24"/>
      <c r="D217" s="24"/>
      <c r="E217" s="23"/>
      <c r="F217" s="27"/>
      <c r="G217" s="20"/>
      <c r="H217" s="45"/>
      <c r="I217" s="20"/>
      <c r="J217" s="20"/>
      <c r="K217" s="20"/>
      <c r="L217" s="20"/>
      <c r="M217" s="20"/>
      <c r="N217" s="46"/>
    </row>
    <row r="218" spans="1:14">
      <c r="A218" s="23"/>
      <c r="B218" s="23"/>
      <c r="C218" s="24"/>
      <c r="D218" s="24"/>
      <c r="E218" s="23"/>
      <c r="F218" s="27"/>
      <c r="G218" s="20"/>
      <c r="H218" s="45"/>
      <c r="I218" s="20"/>
      <c r="J218" s="20"/>
      <c r="K218" s="20"/>
      <c r="L218" s="20"/>
      <c r="M218" s="20"/>
      <c r="N218" s="46"/>
    </row>
    <row r="219" spans="1:14">
      <c r="A219" s="23" t="s">
        <v>1229</v>
      </c>
      <c r="B219" s="23" t="s">
        <v>24</v>
      </c>
      <c r="C219" s="24">
        <v>44684</v>
      </c>
      <c r="D219" s="24">
        <v>44868</v>
      </c>
      <c r="E219" s="49" t="s">
        <v>231</v>
      </c>
      <c r="F219" s="27" t="s">
        <v>1415</v>
      </c>
      <c r="G219" s="20">
        <v>15000</v>
      </c>
      <c r="H219" s="45">
        <v>0</v>
      </c>
      <c r="I219" s="20">
        <f t="shared" si="16"/>
        <v>15000</v>
      </c>
      <c r="J219" s="20">
        <v>456</v>
      </c>
      <c r="K219" s="20">
        <v>0</v>
      </c>
      <c r="L219" s="20">
        <v>456</v>
      </c>
      <c r="M219" s="20">
        <f t="shared" si="17"/>
        <v>14544</v>
      </c>
      <c r="N219" s="46" t="s">
        <v>39</v>
      </c>
    </row>
    <row r="220" spans="1:14">
      <c r="A220" s="23" t="s">
        <v>1230</v>
      </c>
      <c r="B220" s="23" t="s">
        <v>24</v>
      </c>
      <c r="C220" s="24">
        <v>44621</v>
      </c>
      <c r="D220" s="24">
        <v>44805</v>
      </c>
      <c r="E220" s="27" t="s">
        <v>895</v>
      </c>
      <c r="F220" s="27" t="s">
        <v>1415</v>
      </c>
      <c r="G220" s="47">
        <v>15000</v>
      </c>
      <c r="H220" s="48">
        <v>0</v>
      </c>
      <c r="I220" s="20">
        <f t="shared" si="16"/>
        <v>15000</v>
      </c>
      <c r="J220" s="47">
        <v>456</v>
      </c>
      <c r="K220" s="20">
        <v>0</v>
      </c>
      <c r="L220" s="20">
        <v>456</v>
      </c>
      <c r="M220" s="20">
        <f t="shared" si="17"/>
        <v>14544</v>
      </c>
      <c r="N220" s="46" t="s">
        <v>39</v>
      </c>
    </row>
    <row r="221" spans="1:14">
      <c r="A221" s="23" t="s">
        <v>1231</v>
      </c>
      <c r="B221" s="23" t="s">
        <v>24</v>
      </c>
      <c r="C221" s="24">
        <v>44663</v>
      </c>
      <c r="D221" s="24">
        <v>44846</v>
      </c>
      <c r="E221" s="23" t="s">
        <v>22</v>
      </c>
      <c r="F221" s="27" t="s">
        <v>1415</v>
      </c>
      <c r="G221" s="20">
        <v>25000</v>
      </c>
      <c r="H221" s="45">
        <v>0</v>
      </c>
      <c r="I221" s="20">
        <f t="shared" si="16"/>
        <v>25000</v>
      </c>
      <c r="J221" s="20">
        <v>760</v>
      </c>
      <c r="K221" s="20">
        <v>0</v>
      </c>
      <c r="L221" s="20">
        <v>760</v>
      </c>
      <c r="M221" s="20">
        <f t="shared" si="17"/>
        <v>24240</v>
      </c>
      <c r="N221" s="46" t="s">
        <v>25</v>
      </c>
    </row>
    <row r="222" spans="1:14">
      <c r="A222" s="23" t="s">
        <v>1232</v>
      </c>
      <c r="B222" s="23" t="s">
        <v>24</v>
      </c>
      <c r="C222" s="24">
        <v>44726</v>
      </c>
      <c r="D222" s="24">
        <v>44909</v>
      </c>
      <c r="E222" s="23" t="s">
        <v>22</v>
      </c>
      <c r="F222" s="27" t="s">
        <v>1415</v>
      </c>
      <c r="G222" s="20">
        <v>10000</v>
      </c>
      <c r="H222" s="45">
        <v>0</v>
      </c>
      <c r="I222" s="20">
        <f t="shared" si="16"/>
        <v>10000</v>
      </c>
      <c r="J222" s="20">
        <v>304</v>
      </c>
      <c r="K222" s="20">
        <v>904.56</v>
      </c>
      <c r="L222" s="20">
        <v>1208.56</v>
      </c>
      <c r="M222" s="20">
        <f t="shared" si="17"/>
        <v>8791.44</v>
      </c>
      <c r="N222" s="46" t="s">
        <v>39</v>
      </c>
    </row>
    <row r="223" spans="1:14">
      <c r="A223" s="23" t="s">
        <v>1233</v>
      </c>
      <c r="B223" s="23" t="s">
        <v>24</v>
      </c>
      <c r="C223" s="24">
        <v>44626</v>
      </c>
      <c r="D223" s="24">
        <v>44810</v>
      </c>
      <c r="E223" s="23" t="s">
        <v>541</v>
      </c>
      <c r="F223" s="27" t="s">
        <v>1415</v>
      </c>
      <c r="G223" s="20">
        <v>15000</v>
      </c>
      <c r="H223" s="45">
        <v>0</v>
      </c>
      <c r="I223" s="20">
        <f t="shared" si="16"/>
        <v>15000</v>
      </c>
      <c r="J223" s="20">
        <v>456</v>
      </c>
      <c r="K223" s="20">
        <v>0</v>
      </c>
      <c r="L223" s="20">
        <v>456</v>
      </c>
      <c r="M223" s="20">
        <f t="shared" si="17"/>
        <v>14544</v>
      </c>
      <c r="N223" s="46" t="s">
        <v>25</v>
      </c>
    </row>
    <row r="224" spans="1:14">
      <c r="A224" s="23" t="s">
        <v>1235</v>
      </c>
      <c r="B224" s="23" t="s">
        <v>24</v>
      </c>
      <c r="C224" s="24">
        <v>44754</v>
      </c>
      <c r="D224" s="24">
        <v>44938</v>
      </c>
      <c r="E224" s="49" t="s">
        <v>778</v>
      </c>
      <c r="F224" s="27" t="s">
        <v>1415</v>
      </c>
      <c r="G224" s="20">
        <v>12000</v>
      </c>
      <c r="H224" s="45">
        <v>1522.5</v>
      </c>
      <c r="I224" s="20">
        <f t="shared" si="16"/>
        <v>13522.5</v>
      </c>
      <c r="J224" s="20">
        <v>364.8</v>
      </c>
      <c r="K224" s="20">
        <v>0</v>
      </c>
      <c r="L224" s="20">
        <v>364.8</v>
      </c>
      <c r="M224" s="20">
        <f t="shared" si="17"/>
        <v>11635.2</v>
      </c>
      <c r="N224" s="46" t="s">
        <v>25</v>
      </c>
    </row>
    <row r="225" spans="1:14">
      <c r="A225" s="23" t="s">
        <v>1234</v>
      </c>
      <c r="B225" s="23" t="s">
        <v>24</v>
      </c>
      <c r="C225" s="24">
        <v>44773</v>
      </c>
      <c r="D225" s="24">
        <v>44957</v>
      </c>
      <c r="E225" s="23" t="s">
        <v>609</v>
      </c>
      <c r="F225" s="27" t="s">
        <v>1415</v>
      </c>
      <c r="G225" s="20">
        <v>10000</v>
      </c>
      <c r="H225" s="45">
        <v>0</v>
      </c>
      <c r="I225" s="20">
        <f t="shared" si="16"/>
        <v>10000</v>
      </c>
      <c r="J225" s="20">
        <v>304</v>
      </c>
      <c r="K225" s="20">
        <v>0</v>
      </c>
      <c r="L225" s="20">
        <v>304</v>
      </c>
      <c r="M225" s="20">
        <f t="shared" si="17"/>
        <v>9696</v>
      </c>
      <c r="N225" s="46" t="s">
        <v>39</v>
      </c>
    </row>
    <row r="226" spans="1:14">
      <c r="A226" s="23" t="s">
        <v>1236</v>
      </c>
      <c r="B226" s="23" t="s">
        <v>24</v>
      </c>
      <c r="C226" s="24">
        <v>44661</v>
      </c>
      <c r="D226" s="24">
        <v>44844</v>
      </c>
      <c r="E226" s="52" t="s">
        <v>29</v>
      </c>
      <c r="F226" s="27" t="s">
        <v>1415</v>
      </c>
      <c r="G226" s="20">
        <v>15000</v>
      </c>
      <c r="H226" s="45">
        <v>0</v>
      </c>
      <c r="I226" s="20">
        <f t="shared" si="16"/>
        <v>15000</v>
      </c>
      <c r="J226" s="20">
        <v>456</v>
      </c>
      <c r="K226" s="20">
        <v>0</v>
      </c>
      <c r="L226" s="20">
        <v>456</v>
      </c>
      <c r="M226" s="20">
        <f t="shared" si="17"/>
        <v>14544</v>
      </c>
      <c r="N226" s="46" t="s">
        <v>25</v>
      </c>
    </row>
    <row r="227" spans="1:14">
      <c r="A227" s="23" t="s">
        <v>1237</v>
      </c>
      <c r="B227" s="23" t="s">
        <v>24</v>
      </c>
      <c r="C227" s="24">
        <v>44682</v>
      </c>
      <c r="D227" s="24">
        <v>44866</v>
      </c>
      <c r="E227" s="52" t="s">
        <v>29</v>
      </c>
      <c r="F227" s="27" t="s">
        <v>1415</v>
      </c>
      <c r="G227" s="20">
        <v>15000</v>
      </c>
      <c r="H227" s="45">
        <v>0</v>
      </c>
      <c r="I227" s="20">
        <f t="shared" si="16"/>
        <v>15000</v>
      </c>
      <c r="J227" s="20">
        <v>456</v>
      </c>
      <c r="K227" s="20">
        <v>0</v>
      </c>
      <c r="L227" s="20">
        <v>456</v>
      </c>
      <c r="M227" s="20">
        <f t="shared" si="17"/>
        <v>14544</v>
      </c>
      <c r="N227" s="46" t="s">
        <v>25</v>
      </c>
    </row>
    <row r="228" spans="1:14">
      <c r="A228" s="26" t="s">
        <v>1110</v>
      </c>
      <c r="B228" s="26">
        <v>9</v>
      </c>
      <c r="C228" s="24"/>
      <c r="D228" s="24"/>
      <c r="E228" s="52"/>
      <c r="F228" s="27"/>
      <c r="G228" s="34">
        <f t="shared" ref="G228:M228" si="21">SUM(G219:G227)</f>
        <v>132000</v>
      </c>
      <c r="H228" s="53">
        <f t="shared" si="21"/>
        <v>1522.5</v>
      </c>
      <c r="I228" s="34">
        <f t="shared" si="21"/>
        <v>133522.5</v>
      </c>
      <c r="J228" s="34">
        <f t="shared" si="21"/>
        <v>4012.8</v>
      </c>
      <c r="K228" s="34">
        <f t="shared" si="21"/>
        <v>904.56</v>
      </c>
      <c r="L228" s="34">
        <f t="shared" si="21"/>
        <v>4917.3600000000006</v>
      </c>
      <c r="M228" s="34">
        <f t="shared" si="21"/>
        <v>127082.64</v>
      </c>
      <c r="N228" s="46"/>
    </row>
    <row r="229" spans="1:14">
      <c r="A229" s="23"/>
      <c r="B229" s="23"/>
      <c r="C229" s="24"/>
      <c r="D229" s="24"/>
      <c r="E229" s="52"/>
      <c r="F229" s="27"/>
      <c r="G229" s="20"/>
      <c r="H229" s="45"/>
      <c r="I229" s="20"/>
      <c r="J229" s="20"/>
      <c r="K229" s="20"/>
      <c r="L229" s="20"/>
      <c r="M229" s="20"/>
      <c r="N229" s="46"/>
    </row>
    <row r="230" spans="1:14">
      <c r="A230" s="23"/>
      <c r="B230" s="23"/>
      <c r="C230" s="24"/>
      <c r="D230" s="24"/>
      <c r="E230" s="52"/>
      <c r="F230" s="27"/>
      <c r="G230" s="20"/>
      <c r="H230" s="45"/>
      <c r="I230" s="20"/>
      <c r="J230" s="20"/>
      <c r="K230" s="20"/>
      <c r="L230" s="20"/>
      <c r="M230" s="20"/>
      <c r="N230" s="46"/>
    </row>
    <row r="231" spans="1:14">
      <c r="A231" s="23"/>
      <c r="B231" s="23"/>
      <c r="C231" s="24"/>
      <c r="D231" s="24"/>
      <c r="E231" s="52"/>
      <c r="F231" s="27"/>
      <c r="G231" s="20"/>
      <c r="H231" s="45"/>
      <c r="I231" s="20"/>
      <c r="J231" s="20"/>
      <c r="K231" s="20"/>
      <c r="L231" s="20"/>
      <c r="M231" s="20"/>
      <c r="N231" s="46"/>
    </row>
    <row r="232" spans="1:14">
      <c r="A232" s="23" t="s">
        <v>1238</v>
      </c>
      <c r="B232" s="23" t="s">
        <v>630</v>
      </c>
      <c r="C232" s="24">
        <v>44659</v>
      </c>
      <c r="D232" s="24">
        <v>44842</v>
      </c>
      <c r="E232" s="27" t="s">
        <v>403</v>
      </c>
      <c r="F232" s="27" t="s">
        <v>1415</v>
      </c>
      <c r="G232" s="47">
        <v>10000</v>
      </c>
      <c r="H232" s="48">
        <v>0</v>
      </c>
      <c r="I232" s="20">
        <f t="shared" si="16"/>
        <v>10000</v>
      </c>
      <c r="J232" s="47">
        <v>304</v>
      </c>
      <c r="K232" s="20">
        <v>0</v>
      </c>
      <c r="L232" s="20">
        <v>304</v>
      </c>
      <c r="M232" s="20">
        <f t="shared" si="17"/>
        <v>9696</v>
      </c>
      <c r="N232" s="46" t="s">
        <v>39</v>
      </c>
    </row>
    <row r="233" spans="1:14">
      <c r="A233" s="23" t="s">
        <v>1408</v>
      </c>
      <c r="B233" s="23" t="s">
        <v>630</v>
      </c>
      <c r="C233" s="24">
        <v>44722</v>
      </c>
      <c r="D233" s="24">
        <v>44905</v>
      </c>
      <c r="E233" s="27" t="s">
        <v>1082</v>
      </c>
      <c r="F233" s="27" t="s">
        <v>1415</v>
      </c>
      <c r="G233" s="47">
        <v>17000</v>
      </c>
      <c r="H233" s="48">
        <v>0</v>
      </c>
      <c r="I233" s="20">
        <f t="shared" si="16"/>
        <v>17000</v>
      </c>
      <c r="J233" s="47">
        <v>516.79999999999995</v>
      </c>
      <c r="K233" s="20">
        <v>0</v>
      </c>
      <c r="L233" s="20">
        <v>516.79999999999995</v>
      </c>
      <c r="M233" s="20">
        <f t="shared" si="17"/>
        <v>16483.2</v>
      </c>
      <c r="N233" s="46" t="s">
        <v>25</v>
      </c>
    </row>
    <row r="234" spans="1:14">
      <c r="A234" s="23" t="s">
        <v>1239</v>
      </c>
      <c r="B234" s="23" t="s">
        <v>630</v>
      </c>
      <c r="C234" s="24">
        <v>44707</v>
      </c>
      <c r="D234" s="24">
        <v>44891</v>
      </c>
      <c r="E234" s="27" t="s">
        <v>995</v>
      </c>
      <c r="F234" s="27" t="s">
        <v>1415</v>
      </c>
      <c r="G234" s="47">
        <v>10000</v>
      </c>
      <c r="H234" s="48">
        <v>0</v>
      </c>
      <c r="I234" s="20">
        <f t="shared" si="16"/>
        <v>10000</v>
      </c>
      <c r="J234" s="47">
        <v>304</v>
      </c>
      <c r="K234" s="20">
        <v>0</v>
      </c>
      <c r="L234" s="20">
        <v>304</v>
      </c>
      <c r="M234" s="20">
        <f t="shared" si="17"/>
        <v>9696</v>
      </c>
      <c r="N234" s="46" t="s">
        <v>25</v>
      </c>
    </row>
    <row r="235" spans="1:14">
      <c r="A235" s="23" t="s">
        <v>1240</v>
      </c>
      <c r="B235" s="23" t="s">
        <v>630</v>
      </c>
      <c r="C235" s="24">
        <v>44782</v>
      </c>
      <c r="D235" s="24">
        <v>44966</v>
      </c>
      <c r="E235" s="23" t="s">
        <v>596</v>
      </c>
      <c r="F235" s="27" t="s">
        <v>1415</v>
      </c>
      <c r="G235" s="20">
        <v>10000</v>
      </c>
      <c r="H235" s="45">
        <v>0</v>
      </c>
      <c r="I235" s="20">
        <f t="shared" si="16"/>
        <v>10000</v>
      </c>
      <c r="J235" s="47">
        <v>304</v>
      </c>
      <c r="K235" s="20">
        <v>0</v>
      </c>
      <c r="L235" s="20">
        <v>304</v>
      </c>
      <c r="M235" s="20">
        <f t="shared" si="17"/>
        <v>9696</v>
      </c>
      <c r="N235" s="46" t="s">
        <v>25</v>
      </c>
    </row>
    <row r="236" spans="1:14">
      <c r="A236" s="23" t="s">
        <v>1241</v>
      </c>
      <c r="B236" s="23" t="s">
        <v>630</v>
      </c>
      <c r="C236" s="24">
        <v>44789</v>
      </c>
      <c r="D236" s="24">
        <v>44973</v>
      </c>
      <c r="E236" s="23" t="s">
        <v>375</v>
      </c>
      <c r="F236" s="27" t="s">
        <v>1415</v>
      </c>
      <c r="G236" s="20">
        <v>10000</v>
      </c>
      <c r="H236" s="45">
        <v>0</v>
      </c>
      <c r="I236" s="20">
        <f t="shared" si="16"/>
        <v>10000</v>
      </c>
      <c r="J236" s="20">
        <v>304</v>
      </c>
      <c r="K236" s="20">
        <v>0</v>
      </c>
      <c r="L236" s="20">
        <v>304</v>
      </c>
      <c r="M236" s="20">
        <f t="shared" si="17"/>
        <v>9696</v>
      </c>
      <c r="N236" s="46" t="s">
        <v>25</v>
      </c>
    </row>
    <row r="237" spans="1:14">
      <c r="A237" s="23" t="s">
        <v>1242</v>
      </c>
      <c r="B237" s="23" t="s">
        <v>630</v>
      </c>
      <c r="C237" s="24">
        <v>44690</v>
      </c>
      <c r="D237" s="24">
        <v>44874</v>
      </c>
      <c r="E237" s="27" t="s">
        <v>375</v>
      </c>
      <c r="F237" s="27" t="s">
        <v>1415</v>
      </c>
      <c r="G237" s="47">
        <v>10000</v>
      </c>
      <c r="H237" s="48">
        <v>0</v>
      </c>
      <c r="I237" s="20">
        <f t="shared" si="16"/>
        <v>10000</v>
      </c>
      <c r="J237" s="47">
        <v>304</v>
      </c>
      <c r="K237" s="20">
        <v>0</v>
      </c>
      <c r="L237" s="20">
        <v>304</v>
      </c>
      <c r="M237" s="20">
        <f t="shared" si="17"/>
        <v>9696</v>
      </c>
      <c r="N237" s="46" t="s">
        <v>25</v>
      </c>
    </row>
    <row r="238" spans="1:14">
      <c r="A238" s="23" t="s">
        <v>1243</v>
      </c>
      <c r="B238" s="23" t="s">
        <v>630</v>
      </c>
      <c r="C238" s="24">
        <v>44638</v>
      </c>
      <c r="D238" s="24">
        <v>44822</v>
      </c>
      <c r="E238" s="23" t="s">
        <v>360</v>
      </c>
      <c r="F238" s="27" t="s">
        <v>1415</v>
      </c>
      <c r="G238" s="20">
        <v>10000</v>
      </c>
      <c r="H238" s="45">
        <v>1522.5</v>
      </c>
      <c r="I238" s="20">
        <f t="shared" si="16"/>
        <v>11522.5</v>
      </c>
      <c r="J238" s="20">
        <v>304</v>
      </c>
      <c r="K238" s="20">
        <v>0</v>
      </c>
      <c r="L238" s="20">
        <v>304</v>
      </c>
      <c r="M238" s="20">
        <f t="shared" si="17"/>
        <v>9696</v>
      </c>
      <c r="N238" s="46" t="s">
        <v>25</v>
      </c>
    </row>
    <row r="239" spans="1:14">
      <c r="A239" s="23" t="s">
        <v>1244</v>
      </c>
      <c r="B239" s="23" t="s">
        <v>630</v>
      </c>
      <c r="C239" s="24">
        <v>44743</v>
      </c>
      <c r="D239" s="24">
        <v>44927</v>
      </c>
      <c r="E239" s="23" t="s">
        <v>267</v>
      </c>
      <c r="F239" s="27" t="s">
        <v>1415</v>
      </c>
      <c r="G239" s="20">
        <v>15000</v>
      </c>
      <c r="H239" s="45">
        <v>0</v>
      </c>
      <c r="I239" s="20">
        <f t="shared" si="16"/>
        <v>15000</v>
      </c>
      <c r="J239" s="20">
        <v>456</v>
      </c>
      <c r="K239" s="20">
        <v>0</v>
      </c>
      <c r="L239" s="20">
        <v>456</v>
      </c>
      <c r="M239" s="20">
        <f t="shared" si="17"/>
        <v>14544</v>
      </c>
      <c r="N239" s="46" t="s">
        <v>25</v>
      </c>
    </row>
    <row r="240" spans="1:14">
      <c r="A240" s="23" t="s">
        <v>1245</v>
      </c>
      <c r="B240" s="23" t="s">
        <v>630</v>
      </c>
      <c r="C240" s="24">
        <v>44787</v>
      </c>
      <c r="D240" s="24">
        <v>44971</v>
      </c>
      <c r="E240" s="23" t="s">
        <v>267</v>
      </c>
      <c r="F240" s="27" t="s">
        <v>1415</v>
      </c>
      <c r="G240" s="20">
        <v>10000</v>
      </c>
      <c r="H240" s="45">
        <v>1522.5</v>
      </c>
      <c r="I240" s="20">
        <f t="shared" si="16"/>
        <v>11522.5</v>
      </c>
      <c r="J240" s="20">
        <v>304</v>
      </c>
      <c r="K240" s="20">
        <v>0</v>
      </c>
      <c r="L240" s="20">
        <v>304</v>
      </c>
      <c r="M240" s="20">
        <f t="shared" si="17"/>
        <v>9696</v>
      </c>
      <c r="N240" s="46" t="s">
        <v>25</v>
      </c>
    </row>
    <row r="241" spans="1:14">
      <c r="A241" s="23" t="s">
        <v>1246</v>
      </c>
      <c r="B241" s="23" t="s">
        <v>630</v>
      </c>
      <c r="C241" s="24">
        <v>44789</v>
      </c>
      <c r="D241" s="24">
        <v>44973</v>
      </c>
      <c r="E241" s="23" t="s">
        <v>572</v>
      </c>
      <c r="F241" s="27" t="s">
        <v>1415</v>
      </c>
      <c r="G241" s="20">
        <v>15000</v>
      </c>
      <c r="H241" s="45">
        <v>0</v>
      </c>
      <c r="I241" s="20">
        <f t="shared" si="16"/>
        <v>15000</v>
      </c>
      <c r="J241" s="47">
        <v>456</v>
      </c>
      <c r="K241" s="20">
        <v>0</v>
      </c>
      <c r="L241" s="20">
        <v>456</v>
      </c>
      <c r="M241" s="20">
        <f t="shared" si="17"/>
        <v>14544</v>
      </c>
      <c r="N241" s="46" t="s">
        <v>25</v>
      </c>
    </row>
    <row r="242" spans="1:14">
      <c r="A242" s="23" t="s">
        <v>1409</v>
      </c>
      <c r="B242" s="23" t="s">
        <v>630</v>
      </c>
      <c r="C242" s="24">
        <v>44745</v>
      </c>
      <c r="D242" s="24">
        <v>44929</v>
      </c>
      <c r="E242" s="27" t="s">
        <v>629</v>
      </c>
      <c r="F242" s="27" t="s">
        <v>1415</v>
      </c>
      <c r="G242" s="47">
        <v>15000</v>
      </c>
      <c r="H242" s="48">
        <v>0</v>
      </c>
      <c r="I242" s="20">
        <f t="shared" si="16"/>
        <v>15000</v>
      </c>
      <c r="J242" s="47">
        <v>456</v>
      </c>
      <c r="K242" s="20">
        <v>0</v>
      </c>
      <c r="L242" s="20">
        <v>456</v>
      </c>
      <c r="M242" s="20">
        <f t="shared" si="17"/>
        <v>14544</v>
      </c>
      <c r="N242" s="46" t="s">
        <v>25</v>
      </c>
    </row>
    <row r="243" spans="1:14">
      <c r="A243" s="23" t="s">
        <v>1247</v>
      </c>
      <c r="B243" s="23" t="s">
        <v>630</v>
      </c>
      <c r="C243" s="24">
        <v>44685</v>
      </c>
      <c r="D243" s="24">
        <v>44869</v>
      </c>
      <c r="E243" s="27" t="s">
        <v>629</v>
      </c>
      <c r="F243" s="27" t="s">
        <v>1415</v>
      </c>
      <c r="G243" s="47">
        <v>15000</v>
      </c>
      <c r="H243" s="48">
        <v>0</v>
      </c>
      <c r="I243" s="20">
        <f t="shared" si="16"/>
        <v>15000</v>
      </c>
      <c r="J243" s="47">
        <v>456</v>
      </c>
      <c r="K243" s="20">
        <v>0</v>
      </c>
      <c r="L243" s="20">
        <v>456</v>
      </c>
      <c r="M243" s="20">
        <f t="shared" si="17"/>
        <v>14544</v>
      </c>
      <c r="N243" s="46" t="s">
        <v>25</v>
      </c>
    </row>
    <row r="244" spans="1:14">
      <c r="A244" s="23" t="s">
        <v>1248</v>
      </c>
      <c r="B244" s="23" t="s">
        <v>630</v>
      </c>
      <c r="C244" s="24">
        <v>44625</v>
      </c>
      <c r="D244" s="24">
        <v>44809</v>
      </c>
      <c r="E244" s="27" t="s">
        <v>629</v>
      </c>
      <c r="F244" s="27" t="s">
        <v>1415</v>
      </c>
      <c r="G244" s="47">
        <v>15000</v>
      </c>
      <c r="H244" s="48">
        <v>0</v>
      </c>
      <c r="I244" s="20">
        <f t="shared" si="16"/>
        <v>15000</v>
      </c>
      <c r="J244" s="47">
        <v>456</v>
      </c>
      <c r="K244" s="20">
        <v>0</v>
      </c>
      <c r="L244" s="20">
        <v>456</v>
      </c>
      <c r="M244" s="20">
        <f t="shared" si="17"/>
        <v>14544</v>
      </c>
      <c r="N244" s="46" t="s">
        <v>25</v>
      </c>
    </row>
    <row r="245" spans="1:14">
      <c r="A245" s="26" t="s">
        <v>1110</v>
      </c>
      <c r="B245" s="58">
        <v>13</v>
      </c>
      <c r="C245" s="24"/>
      <c r="D245" s="24"/>
      <c r="E245" s="27"/>
      <c r="F245" s="27"/>
      <c r="G245" s="50">
        <f t="shared" ref="G245:M245" si="22">SUM(G232:G244)</f>
        <v>162000</v>
      </c>
      <c r="H245" s="51">
        <f t="shared" si="22"/>
        <v>3045</v>
      </c>
      <c r="I245" s="34">
        <f t="shared" si="22"/>
        <v>165045</v>
      </c>
      <c r="J245" s="50">
        <f t="shared" si="22"/>
        <v>4924.8</v>
      </c>
      <c r="K245" s="34">
        <f t="shared" si="22"/>
        <v>0</v>
      </c>
      <c r="L245" s="34">
        <f t="shared" si="22"/>
        <v>4924.8</v>
      </c>
      <c r="M245" s="34">
        <f t="shared" si="22"/>
        <v>157075.20000000001</v>
      </c>
      <c r="N245" s="46"/>
    </row>
    <row r="246" spans="1:14">
      <c r="A246" s="23"/>
      <c r="B246" s="54"/>
      <c r="C246" s="24"/>
      <c r="D246" s="24"/>
      <c r="E246" s="27"/>
      <c r="F246" s="27"/>
      <c r="G246" s="47"/>
      <c r="H246" s="48"/>
      <c r="I246" s="20"/>
      <c r="J246" s="47"/>
      <c r="K246" s="20"/>
      <c r="L246" s="20"/>
      <c r="M246" s="20"/>
      <c r="N246" s="46"/>
    </row>
    <row r="247" spans="1:14">
      <c r="A247" s="23"/>
      <c r="B247" s="54"/>
      <c r="C247" s="24"/>
      <c r="D247" s="24"/>
      <c r="E247" s="27"/>
      <c r="F247" s="27"/>
      <c r="G247" s="47"/>
      <c r="H247" s="48"/>
      <c r="I247" s="20"/>
      <c r="J247" s="47"/>
      <c r="K247" s="20"/>
      <c r="L247" s="20"/>
      <c r="M247" s="20"/>
      <c r="N247" s="46"/>
    </row>
    <row r="248" spans="1:14">
      <c r="A248" s="23"/>
      <c r="B248" s="54"/>
      <c r="C248" s="24"/>
      <c r="D248" s="24"/>
      <c r="E248" s="27"/>
      <c r="F248" s="27"/>
      <c r="G248" s="47"/>
      <c r="H248" s="48"/>
      <c r="I248" s="20"/>
      <c r="J248" s="47"/>
      <c r="K248" s="20"/>
      <c r="L248" s="20"/>
      <c r="M248" s="20"/>
      <c r="N248" s="46"/>
    </row>
    <row r="249" spans="1:14">
      <c r="A249" s="23"/>
      <c r="B249" s="54"/>
      <c r="C249" s="24"/>
      <c r="D249" s="24"/>
      <c r="E249" s="27"/>
      <c r="F249" s="27"/>
      <c r="G249" s="47"/>
      <c r="H249" s="48"/>
      <c r="I249" s="20"/>
      <c r="J249" s="47"/>
      <c r="K249" s="20"/>
      <c r="L249" s="20"/>
      <c r="M249" s="20"/>
      <c r="N249" s="46"/>
    </row>
    <row r="250" spans="1:14">
      <c r="A250" s="23" t="s">
        <v>1249</v>
      </c>
      <c r="B250" s="23" t="s">
        <v>35</v>
      </c>
      <c r="C250" s="24">
        <v>44686</v>
      </c>
      <c r="D250" s="24">
        <v>44870</v>
      </c>
      <c r="E250" s="52" t="s">
        <v>1413</v>
      </c>
      <c r="F250" s="27" t="s">
        <v>1415</v>
      </c>
      <c r="G250" s="20">
        <v>10000</v>
      </c>
      <c r="H250" s="45">
        <v>0</v>
      </c>
      <c r="I250" s="20">
        <f t="shared" si="16"/>
        <v>10000</v>
      </c>
      <c r="J250" s="20">
        <v>304</v>
      </c>
      <c r="K250" s="20">
        <v>0</v>
      </c>
      <c r="L250" s="20">
        <v>304</v>
      </c>
      <c r="M250" s="20">
        <f t="shared" si="17"/>
        <v>9696</v>
      </c>
      <c r="N250" s="46" t="s">
        <v>39</v>
      </c>
    </row>
    <row r="251" spans="1:14">
      <c r="A251" s="23" t="s">
        <v>1250</v>
      </c>
      <c r="B251" s="54" t="s">
        <v>35</v>
      </c>
      <c r="C251" s="24">
        <v>44639</v>
      </c>
      <c r="D251" s="24">
        <v>44823</v>
      </c>
      <c r="E251" s="23" t="s">
        <v>243</v>
      </c>
      <c r="F251" s="27" t="s">
        <v>1415</v>
      </c>
      <c r="G251" s="20">
        <v>15000</v>
      </c>
      <c r="H251" s="45">
        <v>1522.5</v>
      </c>
      <c r="I251" s="20">
        <f t="shared" si="16"/>
        <v>16522.5</v>
      </c>
      <c r="J251" s="20">
        <v>456</v>
      </c>
      <c r="K251" s="20">
        <v>0</v>
      </c>
      <c r="L251" s="20">
        <v>456</v>
      </c>
      <c r="M251" s="20">
        <f t="shared" si="17"/>
        <v>14544</v>
      </c>
      <c r="N251" s="46" t="s">
        <v>25</v>
      </c>
    </row>
    <row r="252" spans="1:14">
      <c r="A252" s="23" t="s">
        <v>1251</v>
      </c>
      <c r="B252" s="23" t="s">
        <v>35</v>
      </c>
      <c r="C252" s="24">
        <v>44799</v>
      </c>
      <c r="D252" s="24">
        <v>44983</v>
      </c>
      <c r="E252" s="23" t="s">
        <v>389</v>
      </c>
      <c r="F252" s="27" t="s">
        <v>1415</v>
      </c>
      <c r="G252" s="20">
        <v>15000</v>
      </c>
      <c r="H252" s="45">
        <v>1522.5</v>
      </c>
      <c r="I252" s="20">
        <f t="shared" si="16"/>
        <v>16522.5</v>
      </c>
      <c r="J252" s="20">
        <v>456</v>
      </c>
      <c r="K252" s="20">
        <v>0</v>
      </c>
      <c r="L252" s="20">
        <v>456</v>
      </c>
      <c r="M252" s="20">
        <f t="shared" si="17"/>
        <v>14544</v>
      </c>
      <c r="N252" s="46" t="s">
        <v>25</v>
      </c>
    </row>
    <row r="253" spans="1:14">
      <c r="A253" s="23" t="s">
        <v>1252</v>
      </c>
      <c r="B253" s="23" t="s">
        <v>750</v>
      </c>
      <c r="C253" s="24">
        <v>44748</v>
      </c>
      <c r="D253" s="24">
        <v>44901</v>
      </c>
      <c r="E253" s="23" t="s">
        <v>1397</v>
      </c>
      <c r="F253" s="27" t="s">
        <v>1415</v>
      </c>
      <c r="G253" s="20">
        <v>20000</v>
      </c>
      <c r="H253" s="45">
        <v>1522.5</v>
      </c>
      <c r="I253" s="20">
        <f t="shared" si="16"/>
        <v>21522.5</v>
      </c>
      <c r="J253" s="47">
        <v>608</v>
      </c>
      <c r="K253" s="20">
        <v>0</v>
      </c>
      <c r="L253" s="20">
        <v>608</v>
      </c>
      <c r="M253" s="20">
        <f t="shared" si="17"/>
        <v>19392</v>
      </c>
      <c r="N253" s="46" t="s">
        <v>25</v>
      </c>
    </row>
    <row r="254" spans="1:14">
      <c r="A254" s="23" t="s">
        <v>1253</v>
      </c>
      <c r="B254" s="23" t="s">
        <v>35</v>
      </c>
      <c r="C254" s="24">
        <v>44782</v>
      </c>
      <c r="D254" s="24">
        <v>44966</v>
      </c>
      <c r="E254" s="23" t="s">
        <v>1397</v>
      </c>
      <c r="F254" s="27" t="s">
        <v>1415</v>
      </c>
      <c r="G254" s="20">
        <v>15000</v>
      </c>
      <c r="H254" s="45">
        <v>1522.5</v>
      </c>
      <c r="I254" s="20">
        <f t="shared" si="16"/>
        <v>16522.5</v>
      </c>
      <c r="J254" s="47">
        <v>456</v>
      </c>
      <c r="K254" s="20">
        <v>0</v>
      </c>
      <c r="L254" s="20">
        <v>456</v>
      </c>
      <c r="M254" s="20">
        <f t="shared" si="17"/>
        <v>14544</v>
      </c>
      <c r="N254" s="46" t="s">
        <v>25</v>
      </c>
    </row>
    <row r="255" spans="1:14">
      <c r="A255" s="23" t="s">
        <v>1254</v>
      </c>
      <c r="B255" s="23" t="s">
        <v>35</v>
      </c>
      <c r="C255" s="24">
        <v>44677</v>
      </c>
      <c r="D255" s="24">
        <v>44860</v>
      </c>
      <c r="E255" s="23" t="s">
        <v>1397</v>
      </c>
      <c r="F255" s="27" t="s">
        <v>1415</v>
      </c>
      <c r="G255" s="20">
        <v>15000</v>
      </c>
      <c r="H255" s="45">
        <v>1522.5</v>
      </c>
      <c r="I255" s="20">
        <f t="shared" si="16"/>
        <v>16522.5</v>
      </c>
      <c r="J255" s="20">
        <v>456</v>
      </c>
      <c r="K255" s="20">
        <v>0</v>
      </c>
      <c r="L255" s="20">
        <v>456</v>
      </c>
      <c r="M255" s="20">
        <f t="shared" si="17"/>
        <v>14544</v>
      </c>
      <c r="N255" s="46" t="s">
        <v>25</v>
      </c>
    </row>
    <row r="256" spans="1:14">
      <c r="A256" s="23" t="s">
        <v>1255</v>
      </c>
      <c r="B256" s="23" t="s">
        <v>35</v>
      </c>
      <c r="C256" s="24">
        <v>44706</v>
      </c>
      <c r="D256" s="24">
        <v>44890</v>
      </c>
      <c r="E256" s="23" t="s">
        <v>1397</v>
      </c>
      <c r="F256" s="27" t="s">
        <v>1415</v>
      </c>
      <c r="G256" s="20">
        <v>15000</v>
      </c>
      <c r="H256" s="45">
        <v>1522.5</v>
      </c>
      <c r="I256" s="20">
        <f t="shared" si="16"/>
        <v>16522.5</v>
      </c>
      <c r="J256" s="20">
        <v>456</v>
      </c>
      <c r="K256" s="20">
        <v>0</v>
      </c>
      <c r="L256" s="20">
        <v>456</v>
      </c>
      <c r="M256" s="20">
        <f t="shared" si="17"/>
        <v>14544</v>
      </c>
      <c r="N256" s="46" t="s">
        <v>25</v>
      </c>
    </row>
    <row r="257" spans="1:14">
      <c r="A257" s="23" t="s">
        <v>1256</v>
      </c>
      <c r="B257" s="23" t="s">
        <v>35</v>
      </c>
      <c r="C257" s="24">
        <v>44738</v>
      </c>
      <c r="D257" s="24">
        <v>44921</v>
      </c>
      <c r="E257" s="23" t="s">
        <v>1397</v>
      </c>
      <c r="F257" s="27" t="s">
        <v>1415</v>
      </c>
      <c r="G257" s="47">
        <v>15000</v>
      </c>
      <c r="H257" s="48">
        <v>0</v>
      </c>
      <c r="I257" s="20">
        <f t="shared" si="16"/>
        <v>15000</v>
      </c>
      <c r="J257" s="20">
        <v>456</v>
      </c>
      <c r="K257" s="20">
        <v>0</v>
      </c>
      <c r="L257" s="20">
        <v>456</v>
      </c>
      <c r="M257" s="20">
        <f t="shared" si="17"/>
        <v>14544</v>
      </c>
      <c r="N257" s="46" t="s">
        <v>25</v>
      </c>
    </row>
    <row r="258" spans="1:14">
      <c r="A258" s="23" t="s">
        <v>1257</v>
      </c>
      <c r="B258" s="23" t="s">
        <v>35</v>
      </c>
      <c r="C258" s="24">
        <v>44658</v>
      </c>
      <c r="D258" s="24">
        <v>44841</v>
      </c>
      <c r="E258" s="23" t="s">
        <v>1397</v>
      </c>
      <c r="F258" s="27" t="s">
        <v>1415</v>
      </c>
      <c r="G258" s="20">
        <v>15000</v>
      </c>
      <c r="H258" s="45">
        <v>1522.5</v>
      </c>
      <c r="I258" s="20">
        <f t="shared" si="16"/>
        <v>16522.5</v>
      </c>
      <c r="J258" s="20">
        <v>456</v>
      </c>
      <c r="K258" s="20">
        <v>0</v>
      </c>
      <c r="L258" s="20">
        <v>456</v>
      </c>
      <c r="M258" s="20">
        <f t="shared" si="17"/>
        <v>14544</v>
      </c>
      <c r="N258" s="46" t="s">
        <v>25</v>
      </c>
    </row>
    <row r="259" spans="1:14">
      <c r="A259" s="23" t="s">
        <v>1258</v>
      </c>
      <c r="B259" s="23" t="s">
        <v>35</v>
      </c>
      <c r="C259" s="24">
        <v>44760</v>
      </c>
      <c r="D259" s="24">
        <v>44944</v>
      </c>
      <c r="E259" s="23" t="s">
        <v>1397</v>
      </c>
      <c r="F259" s="27" t="s">
        <v>1415</v>
      </c>
      <c r="G259" s="20">
        <v>15000</v>
      </c>
      <c r="H259" s="45">
        <v>1522.5</v>
      </c>
      <c r="I259" s="20">
        <f t="shared" si="16"/>
        <v>16522.5</v>
      </c>
      <c r="J259" s="20">
        <v>456</v>
      </c>
      <c r="K259" s="20">
        <v>0</v>
      </c>
      <c r="L259" s="20">
        <v>456</v>
      </c>
      <c r="M259" s="20">
        <f t="shared" si="17"/>
        <v>14544</v>
      </c>
      <c r="N259" s="46" t="s">
        <v>25</v>
      </c>
    </row>
    <row r="260" spans="1:14">
      <c r="A260" s="23" t="s">
        <v>1259</v>
      </c>
      <c r="B260" s="23" t="s">
        <v>35</v>
      </c>
      <c r="C260" s="24">
        <v>44799</v>
      </c>
      <c r="D260" s="24">
        <v>44983</v>
      </c>
      <c r="E260" s="23" t="s">
        <v>1397</v>
      </c>
      <c r="F260" s="27" t="s">
        <v>1415</v>
      </c>
      <c r="G260" s="20">
        <v>15000</v>
      </c>
      <c r="H260" s="45">
        <v>0</v>
      </c>
      <c r="I260" s="20">
        <f t="shared" si="16"/>
        <v>15000</v>
      </c>
      <c r="J260" s="20">
        <v>456</v>
      </c>
      <c r="K260" s="20">
        <v>0</v>
      </c>
      <c r="L260" s="20">
        <v>456</v>
      </c>
      <c r="M260" s="20">
        <f t="shared" si="17"/>
        <v>14544</v>
      </c>
      <c r="N260" s="46" t="s">
        <v>25</v>
      </c>
    </row>
    <row r="261" spans="1:14">
      <c r="A261" s="23" t="s">
        <v>1260</v>
      </c>
      <c r="B261" s="23" t="s">
        <v>35</v>
      </c>
      <c r="C261" s="24">
        <v>44706</v>
      </c>
      <c r="D261" s="24">
        <v>44890</v>
      </c>
      <c r="E261" s="23" t="s">
        <v>1397</v>
      </c>
      <c r="F261" s="27" t="s">
        <v>1415</v>
      </c>
      <c r="G261" s="20">
        <v>15000</v>
      </c>
      <c r="H261" s="45">
        <v>1522.5</v>
      </c>
      <c r="I261" s="20">
        <f t="shared" si="16"/>
        <v>16522.5</v>
      </c>
      <c r="J261" s="20">
        <v>456</v>
      </c>
      <c r="K261" s="20">
        <v>0</v>
      </c>
      <c r="L261" s="20">
        <v>456</v>
      </c>
      <c r="M261" s="20">
        <f t="shared" si="17"/>
        <v>14544</v>
      </c>
      <c r="N261" s="46" t="s">
        <v>25</v>
      </c>
    </row>
    <row r="262" spans="1:14">
      <c r="A262" s="23" t="s">
        <v>1261</v>
      </c>
      <c r="B262" s="23" t="s">
        <v>35</v>
      </c>
      <c r="C262" s="24">
        <v>44704</v>
      </c>
      <c r="D262" s="24">
        <v>44888</v>
      </c>
      <c r="E262" s="23" t="s">
        <v>1397</v>
      </c>
      <c r="F262" s="27" t="s">
        <v>1415</v>
      </c>
      <c r="G262" s="20">
        <v>15000</v>
      </c>
      <c r="H262" s="45">
        <v>1522.5</v>
      </c>
      <c r="I262" s="20">
        <f t="shared" si="16"/>
        <v>16522.5</v>
      </c>
      <c r="J262" s="47">
        <v>456</v>
      </c>
      <c r="K262" s="20">
        <v>0</v>
      </c>
      <c r="L262" s="20">
        <v>456</v>
      </c>
      <c r="M262" s="20">
        <f t="shared" si="17"/>
        <v>14544</v>
      </c>
      <c r="N262" s="46" t="s">
        <v>25</v>
      </c>
    </row>
    <row r="263" spans="1:14">
      <c r="A263" s="23" t="s">
        <v>1262</v>
      </c>
      <c r="B263" s="23" t="s">
        <v>35</v>
      </c>
      <c r="C263" s="24">
        <v>44753</v>
      </c>
      <c r="D263" s="24">
        <v>44937</v>
      </c>
      <c r="E263" s="23" t="s">
        <v>1397</v>
      </c>
      <c r="F263" s="27" t="s">
        <v>1415</v>
      </c>
      <c r="G263" s="20">
        <v>15000</v>
      </c>
      <c r="H263" s="45">
        <v>0</v>
      </c>
      <c r="I263" s="20">
        <f t="shared" si="16"/>
        <v>15000</v>
      </c>
      <c r="J263" s="20">
        <v>456</v>
      </c>
      <c r="K263" s="20">
        <v>0</v>
      </c>
      <c r="L263" s="20">
        <v>456</v>
      </c>
      <c r="M263" s="20">
        <f t="shared" si="17"/>
        <v>14544</v>
      </c>
      <c r="N263" s="46" t="s">
        <v>25</v>
      </c>
    </row>
    <row r="264" spans="1:14">
      <c r="A264" s="23" t="s">
        <v>1263</v>
      </c>
      <c r="B264" s="23" t="s">
        <v>35</v>
      </c>
      <c r="C264" s="24">
        <v>44681</v>
      </c>
      <c r="D264" s="24">
        <v>44864</v>
      </c>
      <c r="E264" s="23" t="s">
        <v>1397</v>
      </c>
      <c r="F264" s="27" t="s">
        <v>1415</v>
      </c>
      <c r="G264" s="20">
        <v>15000</v>
      </c>
      <c r="H264" s="45">
        <v>0</v>
      </c>
      <c r="I264" s="20">
        <f t="shared" si="16"/>
        <v>15000</v>
      </c>
      <c r="J264" s="47">
        <v>456</v>
      </c>
      <c r="K264" s="20">
        <v>0</v>
      </c>
      <c r="L264" s="20">
        <v>456</v>
      </c>
      <c r="M264" s="20">
        <f t="shared" si="17"/>
        <v>14544</v>
      </c>
      <c r="N264" s="46" t="s">
        <v>25</v>
      </c>
    </row>
    <row r="265" spans="1:14">
      <c r="A265" s="23" t="s">
        <v>1264</v>
      </c>
      <c r="B265" s="23" t="s">
        <v>35</v>
      </c>
      <c r="C265" s="24">
        <v>44696</v>
      </c>
      <c r="D265" s="24">
        <v>44880</v>
      </c>
      <c r="E265" s="23" t="s">
        <v>1397</v>
      </c>
      <c r="F265" s="27" t="s">
        <v>1415</v>
      </c>
      <c r="G265" s="20">
        <v>15000</v>
      </c>
      <c r="H265" s="45">
        <v>1522.5</v>
      </c>
      <c r="I265" s="20">
        <f t="shared" si="16"/>
        <v>16522.5</v>
      </c>
      <c r="J265" s="20">
        <v>456</v>
      </c>
      <c r="K265" s="20">
        <v>0</v>
      </c>
      <c r="L265" s="20">
        <v>456</v>
      </c>
      <c r="M265" s="20">
        <f t="shared" si="17"/>
        <v>14544</v>
      </c>
      <c r="N265" s="46" t="s">
        <v>25</v>
      </c>
    </row>
    <row r="266" spans="1:14">
      <c r="A266" s="23" t="s">
        <v>1265</v>
      </c>
      <c r="B266" s="23" t="s">
        <v>35</v>
      </c>
      <c r="C266" s="24">
        <v>44778</v>
      </c>
      <c r="D266" s="24">
        <v>44962</v>
      </c>
      <c r="E266" s="23" t="s">
        <v>1397</v>
      </c>
      <c r="F266" s="27" t="s">
        <v>1415</v>
      </c>
      <c r="G266" s="20">
        <v>15000</v>
      </c>
      <c r="H266" s="45">
        <v>1522.5</v>
      </c>
      <c r="I266" s="20">
        <f t="shared" si="16"/>
        <v>16522.5</v>
      </c>
      <c r="J266" s="20">
        <v>456</v>
      </c>
      <c r="K266" s="20">
        <v>0</v>
      </c>
      <c r="L266" s="20">
        <v>456</v>
      </c>
      <c r="M266" s="20">
        <f t="shared" si="17"/>
        <v>14544</v>
      </c>
      <c r="N266" s="46" t="s">
        <v>25</v>
      </c>
    </row>
    <row r="267" spans="1:14">
      <c r="A267" s="23" t="s">
        <v>1266</v>
      </c>
      <c r="B267" s="23" t="s">
        <v>35</v>
      </c>
      <c r="C267" s="24">
        <v>44781</v>
      </c>
      <c r="D267" s="24">
        <v>44965</v>
      </c>
      <c r="E267" s="23" t="s">
        <v>1397</v>
      </c>
      <c r="F267" s="27" t="s">
        <v>1415</v>
      </c>
      <c r="G267" s="47">
        <v>15000</v>
      </c>
      <c r="H267" s="48">
        <v>0</v>
      </c>
      <c r="I267" s="20">
        <f t="shared" si="16"/>
        <v>15000</v>
      </c>
      <c r="J267" s="47">
        <v>456</v>
      </c>
      <c r="K267" s="20">
        <v>0</v>
      </c>
      <c r="L267" s="20">
        <v>456</v>
      </c>
      <c r="M267" s="20">
        <f t="shared" si="17"/>
        <v>14544</v>
      </c>
      <c r="N267" s="46" t="s">
        <v>25</v>
      </c>
    </row>
    <row r="268" spans="1:14">
      <c r="A268" s="23" t="s">
        <v>1267</v>
      </c>
      <c r="B268" s="23" t="s">
        <v>35</v>
      </c>
      <c r="C268" s="24">
        <v>44712</v>
      </c>
      <c r="D268" s="24" t="s">
        <v>1395</v>
      </c>
      <c r="E268" s="23" t="s">
        <v>1397</v>
      </c>
      <c r="F268" s="27" t="s">
        <v>1415</v>
      </c>
      <c r="G268" s="47">
        <v>15000</v>
      </c>
      <c r="H268" s="48">
        <v>0</v>
      </c>
      <c r="I268" s="20">
        <f t="shared" si="16"/>
        <v>15000</v>
      </c>
      <c r="J268" s="47">
        <v>456</v>
      </c>
      <c r="K268" s="20">
        <v>0</v>
      </c>
      <c r="L268" s="20">
        <v>456</v>
      </c>
      <c r="M268" s="20">
        <f t="shared" si="17"/>
        <v>14544</v>
      </c>
      <c r="N268" s="46" t="s">
        <v>25</v>
      </c>
    </row>
    <row r="269" spans="1:14">
      <c r="A269" s="23" t="s">
        <v>1268</v>
      </c>
      <c r="B269" s="23" t="s">
        <v>35</v>
      </c>
      <c r="C269" s="24">
        <v>44781</v>
      </c>
      <c r="D269" s="24">
        <v>44965</v>
      </c>
      <c r="E269" s="23" t="s">
        <v>1397</v>
      </c>
      <c r="F269" s="27" t="s">
        <v>1415</v>
      </c>
      <c r="G269" s="47">
        <v>15000</v>
      </c>
      <c r="H269" s="48">
        <v>0</v>
      </c>
      <c r="I269" s="20">
        <f t="shared" si="16"/>
        <v>15000</v>
      </c>
      <c r="J269" s="47">
        <v>456</v>
      </c>
      <c r="K269" s="20">
        <v>0</v>
      </c>
      <c r="L269" s="20">
        <v>456</v>
      </c>
      <c r="M269" s="20">
        <f t="shared" si="17"/>
        <v>14544</v>
      </c>
      <c r="N269" s="46" t="s">
        <v>25</v>
      </c>
    </row>
    <row r="270" spans="1:14">
      <c r="A270" s="23" t="s">
        <v>1269</v>
      </c>
      <c r="B270" s="23" t="s">
        <v>35</v>
      </c>
      <c r="C270" s="24">
        <v>44684</v>
      </c>
      <c r="D270" s="24">
        <v>44868</v>
      </c>
      <c r="E270" s="23" t="s">
        <v>1397</v>
      </c>
      <c r="F270" s="27" t="s">
        <v>1415</v>
      </c>
      <c r="G270" s="20">
        <v>15000</v>
      </c>
      <c r="H270" s="45">
        <v>0</v>
      </c>
      <c r="I270" s="20">
        <f t="shared" si="16"/>
        <v>15000</v>
      </c>
      <c r="J270" s="20">
        <v>456</v>
      </c>
      <c r="K270" s="20">
        <v>0</v>
      </c>
      <c r="L270" s="20">
        <v>456</v>
      </c>
      <c r="M270" s="20">
        <f t="shared" si="17"/>
        <v>14544</v>
      </c>
      <c r="N270" s="46" t="s">
        <v>25</v>
      </c>
    </row>
    <row r="271" spans="1:14">
      <c r="A271" s="23" t="s">
        <v>1270</v>
      </c>
      <c r="B271" s="23" t="s">
        <v>35</v>
      </c>
      <c r="C271" s="24">
        <v>44781</v>
      </c>
      <c r="D271" s="24">
        <v>44965</v>
      </c>
      <c r="E271" s="23" t="s">
        <v>1397</v>
      </c>
      <c r="F271" s="27" t="s">
        <v>1415</v>
      </c>
      <c r="G271" s="47">
        <v>15000</v>
      </c>
      <c r="H271" s="48">
        <v>0</v>
      </c>
      <c r="I271" s="20">
        <f t="shared" si="16"/>
        <v>15000</v>
      </c>
      <c r="J271" s="47">
        <v>456</v>
      </c>
      <c r="K271" s="20">
        <v>0</v>
      </c>
      <c r="L271" s="20">
        <v>456</v>
      </c>
      <c r="M271" s="20">
        <f t="shared" si="17"/>
        <v>14544</v>
      </c>
      <c r="N271" s="46" t="s">
        <v>25</v>
      </c>
    </row>
    <row r="272" spans="1:14">
      <c r="A272" s="23" t="s">
        <v>1271</v>
      </c>
      <c r="B272" s="23" t="s">
        <v>35</v>
      </c>
      <c r="C272" s="24">
        <v>44684</v>
      </c>
      <c r="D272" s="24">
        <v>44868</v>
      </c>
      <c r="E272" s="23" t="s">
        <v>1397</v>
      </c>
      <c r="F272" s="27" t="s">
        <v>1415</v>
      </c>
      <c r="G272" s="20">
        <v>15000</v>
      </c>
      <c r="H272" s="45">
        <v>0</v>
      </c>
      <c r="I272" s="20">
        <f t="shared" si="16"/>
        <v>15000</v>
      </c>
      <c r="J272" s="20">
        <v>456</v>
      </c>
      <c r="K272" s="20">
        <v>0</v>
      </c>
      <c r="L272" s="20">
        <v>456</v>
      </c>
      <c r="M272" s="20">
        <f t="shared" si="17"/>
        <v>14544</v>
      </c>
      <c r="N272" s="46" t="s">
        <v>25</v>
      </c>
    </row>
    <row r="273" spans="1:14">
      <c r="A273" s="23" t="s">
        <v>1272</v>
      </c>
      <c r="B273" s="23" t="s">
        <v>35</v>
      </c>
      <c r="C273" s="24">
        <v>44781</v>
      </c>
      <c r="D273" s="24">
        <v>44965</v>
      </c>
      <c r="E273" s="23" t="s">
        <v>1397</v>
      </c>
      <c r="F273" s="27" t="s">
        <v>1415</v>
      </c>
      <c r="G273" s="47">
        <v>15000</v>
      </c>
      <c r="H273" s="48">
        <v>0</v>
      </c>
      <c r="I273" s="20">
        <f t="shared" si="16"/>
        <v>15000</v>
      </c>
      <c r="J273" s="47">
        <v>456</v>
      </c>
      <c r="K273" s="20">
        <v>0</v>
      </c>
      <c r="L273" s="20">
        <v>456</v>
      </c>
      <c r="M273" s="20">
        <f t="shared" si="17"/>
        <v>14544</v>
      </c>
      <c r="N273" s="46" t="s">
        <v>25</v>
      </c>
    </row>
    <row r="274" spans="1:14">
      <c r="A274" s="23" t="s">
        <v>1273</v>
      </c>
      <c r="B274" s="23" t="s">
        <v>35</v>
      </c>
      <c r="C274" s="24">
        <v>44781</v>
      </c>
      <c r="D274" s="24">
        <v>44965</v>
      </c>
      <c r="E274" s="23" t="s">
        <v>1397</v>
      </c>
      <c r="F274" s="27" t="s">
        <v>1415</v>
      </c>
      <c r="G274" s="47">
        <v>15000</v>
      </c>
      <c r="H274" s="48">
        <v>0</v>
      </c>
      <c r="I274" s="20">
        <f t="shared" si="16"/>
        <v>15000</v>
      </c>
      <c r="J274" s="47">
        <v>456</v>
      </c>
      <c r="K274" s="20">
        <v>0</v>
      </c>
      <c r="L274" s="20">
        <v>456</v>
      </c>
      <c r="M274" s="20">
        <f t="shared" si="17"/>
        <v>14544</v>
      </c>
      <c r="N274" s="46" t="s">
        <v>25</v>
      </c>
    </row>
    <row r="275" spans="1:14">
      <c r="A275" s="23" t="s">
        <v>1274</v>
      </c>
      <c r="B275" s="23" t="s">
        <v>35</v>
      </c>
      <c r="C275" s="24">
        <v>44781</v>
      </c>
      <c r="D275" s="24">
        <v>44965</v>
      </c>
      <c r="E275" s="23" t="s">
        <v>1397</v>
      </c>
      <c r="F275" s="27" t="s">
        <v>1415</v>
      </c>
      <c r="G275" s="47">
        <v>15000</v>
      </c>
      <c r="H275" s="48">
        <v>0</v>
      </c>
      <c r="I275" s="20">
        <f t="shared" si="16"/>
        <v>15000</v>
      </c>
      <c r="J275" s="47">
        <v>456</v>
      </c>
      <c r="K275" s="20">
        <v>0</v>
      </c>
      <c r="L275" s="20">
        <v>456</v>
      </c>
      <c r="M275" s="20">
        <f t="shared" si="17"/>
        <v>14544</v>
      </c>
      <c r="N275" s="46" t="s">
        <v>25</v>
      </c>
    </row>
    <row r="276" spans="1:14">
      <c r="A276" s="23" t="s">
        <v>1275</v>
      </c>
      <c r="B276" s="23" t="s">
        <v>35</v>
      </c>
      <c r="C276" s="24">
        <v>44781</v>
      </c>
      <c r="D276" s="24">
        <v>44965</v>
      </c>
      <c r="E276" s="23" t="s">
        <v>1397</v>
      </c>
      <c r="F276" s="27" t="s">
        <v>1415</v>
      </c>
      <c r="G276" s="47">
        <v>15000</v>
      </c>
      <c r="H276" s="48">
        <v>0</v>
      </c>
      <c r="I276" s="20">
        <f t="shared" si="16"/>
        <v>15000</v>
      </c>
      <c r="J276" s="47">
        <v>456</v>
      </c>
      <c r="K276" s="20">
        <v>0</v>
      </c>
      <c r="L276" s="20">
        <v>456</v>
      </c>
      <c r="M276" s="20">
        <f t="shared" si="17"/>
        <v>14544</v>
      </c>
      <c r="N276" s="46" t="s">
        <v>25</v>
      </c>
    </row>
    <row r="277" spans="1:14">
      <c r="A277" s="23" t="s">
        <v>1276</v>
      </c>
      <c r="B277" s="23" t="s">
        <v>35</v>
      </c>
      <c r="C277" s="24">
        <v>44781</v>
      </c>
      <c r="D277" s="24">
        <v>44965</v>
      </c>
      <c r="E277" s="23" t="s">
        <v>1397</v>
      </c>
      <c r="F277" s="27" t="s">
        <v>1415</v>
      </c>
      <c r="G277" s="20">
        <v>15000</v>
      </c>
      <c r="H277" s="45">
        <v>0</v>
      </c>
      <c r="I277" s="20">
        <f t="shared" si="16"/>
        <v>15000</v>
      </c>
      <c r="J277" s="47">
        <v>456</v>
      </c>
      <c r="K277" s="20">
        <v>0</v>
      </c>
      <c r="L277" s="20">
        <v>456</v>
      </c>
      <c r="M277" s="20">
        <f t="shared" si="17"/>
        <v>14544</v>
      </c>
      <c r="N277" s="46" t="s">
        <v>25</v>
      </c>
    </row>
    <row r="278" spans="1:14">
      <c r="A278" s="23" t="s">
        <v>1277</v>
      </c>
      <c r="B278" s="23" t="s">
        <v>35</v>
      </c>
      <c r="C278" s="24">
        <v>44782</v>
      </c>
      <c r="D278" s="24">
        <v>44966</v>
      </c>
      <c r="E278" s="23" t="s">
        <v>530</v>
      </c>
      <c r="F278" s="27" t="s">
        <v>1415</v>
      </c>
      <c r="G278" s="20">
        <v>15000</v>
      </c>
      <c r="H278" s="45">
        <v>1522.5</v>
      </c>
      <c r="I278" s="20">
        <f t="shared" si="16"/>
        <v>16522.5</v>
      </c>
      <c r="J278" s="20">
        <v>456</v>
      </c>
      <c r="K278" s="20">
        <v>0</v>
      </c>
      <c r="L278" s="20">
        <v>456</v>
      </c>
      <c r="M278" s="20">
        <f t="shared" si="17"/>
        <v>14544</v>
      </c>
      <c r="N278" s="46" t="s">
        <v>39</v>
      </c>
    </row>
    <row r="279" spans="1:14">
      <c r="A279" s="23" t="s">
        <v>1278</v>
      </c>
      <c r="B279" s="23" t="s">
        <v>35</v>
      </c>
      <c r="C279" s="24">
        <v>44799</v>
      </c>
      <c r="D279" s="24">
        <v>44983</v>
      </c>
      <c r="E279" s="23" t="s">
        <v>34</v>
      </c>
      <c r="F279" s="27" t="s">
        <v>1415</v>
      </c>
      <c r="G279" s="20">
        <v>20000</v>
      </c>
      <c r="H279" s="45">
        <v>0</v>
      </c>
      <c r="I279" s="20">
        <f t="shared" si="16"/>
        <v>20000</v>
      </c>
      <c r="J279" s="20">
        <v>608</v>
      </c>
      <c r="K279" s="20">
        <v>0</v>
      </c>
      <c r="L279" s="20">
        <v>608</v>
      </c>
      <c r="M279" s="20">
        <f t="shared" si="17"/>
        <v>19392</v>
      </c>
      <c r="N279" s="46" t="s">
        <v>25</v>
      </c>
    </row>
    <row r="280" spans="1:14">
      <c r="A280" s="23" t="s">
        <v>1279</v>
      </c>
      <c r="B280" s="23" t="s">
        <v>35</v>
      </c>
      <c r="C280" s="24">
        <v>44798</v>
      </c>
      <c r="D280" s="24">
        <v>44982</v>
      </c>
      <c r="E280" s="23" t="s">
        <v>34</v>
      </c>
      <c r="F280" s="27" t="s">
        <v>1415</v>
      </c>
      <c r="G280" s="20">
        <v>15000</v>
      </c>
      <c r="H280" s="45">
        <v>1522.5</v>
      </c>
      <c r="I280" s="20">
        <f t="shared" si="16"/>
        <v>16522.5</v>
      </c>
      <c r="J280" s="20">
        <v>456</v>
      </c>
      <c r="K280" s="20">
        <v>0</v>
      </c>
      <c r="L280" s="20">
        <v>456</v>
      </c>
      <c r="M280" s="20">
        <f t="shared" si="17"/>
        <v>14544</v>
      </c>
      <c r="N280" s="46" t="s">
        <v>25</v>
      </c>
    </row>
    <row r="281" spans="1:14">
      <c r="A281" s="23" t="s">
        <v>1280</v>
      </c>
      <c r="B281" s="23" t="s">
        <v>35</v>
      </c>
      <c r="C281" s="24">
        <v>44624</v>
      </c>
      <c r="D281" s="24">
        <v>44808</v>
      </c>
      <c r="E281" s="23" t="s">
        <v>34</v>
      </c>
      <c r="F281" s="27" t="s">
        <v>1415</v>
      </c>
      <c r="G281" s="20">
        <v>15000</v>
      </c>
      <c r="H281" s="45">
        <v>1522.5</v>
      </c>
      <c r="I281" s="20">
        <f t="shared" si="16"/>
        <v>16522.5</v>
      </c>
      <c r="J281" s="47">
        <v>456</v>
      </c>
      <c r="K281" s="20">
        <v>0</v>
      </c>
      <c r="L281" s="20">
        <v>456</v>
      </c>
      <c r="M281" s="20">
        <f t="shared" si="17"/>
        <v>14544</v>
      </c>
      <c r="N281" s="46" t="s">
        <v>25</v>
      </c>
    </row>
    <row r="282" spans="1:14">
      <c r="A282" s="23" t="s">
        <v>1281</v>
      </c>
      <c r="B282" s="23" t="s">
        <v>35</v>
      </c>
      <c r="C282" s="24">
        <v>44779</v>
      </c>
      <c r="D282" s="24">
        <v>44963</v>
      </c>
      <c r="E282" s="23" t="s">
        <v>34</v>
      </c>
      <c r="F282" s="27" t="s">
        <v>1415</v>
      </c>
      <c r="G282" s="20">
        <v>15000</v>
      </c>
      <c r="H282" s="45">
        <v>1522.5</v>
      </c>
      <c r="I282" s="20">
        <f t="shared" si="16"/>
        <v>16522.5</v>
      </c>
      <c r="J282" s="20">
        <v>456</v>
      </c>
      <c r="K282" s="20">
        <v>0</v>
      </c>
      <c r="L282" s="20">
        <v>456</v>
      </c>
      <c r="M282" s="20">
        <f t="shared" si="17"/>
        <v>14544</v>
      </c>
      <c r="N282" s="46" t="s">
        <v>25</v>
      </c>
    </row>
    <row r="283" spans="1:14">
      <c r="A283" s="23" t="s">
        <v>1282</v>
      </c>
      <c r="B283" s="23" t="s">
        <v>35</v>
      </c>
      <c r="C283" s="24">
        <v>44783</v>
      </c>
      <c r="D283" s="24">
        <v>44967</v>
      </c>
      <c r="E283" s="23" t="s">
        <v>34</v>
      </c>
      <c r="F283" s="27" t="s">
        <v>1415</v>
      </c>
      <c r="G283" s="20">
        <v>20000</v>
      </c>
      <c r="H283" s="45">
        <v>0</v>
      </c>
      <c r="I283" s="20">
        <f t="shared" si="16"/>
        <v>20000</v>
      </c>
      <c r="J283" s="20">
        <v>608</v>
      </c>
      <c r="K283" s="20">
        <v>0</v>
      </c>
      <c r="L283" s="20">
        <v>608</v>
      </c>
      <c r="M283" s="20">
        <f t="shared" si="17"/>
        <v>19392</v>
      </c>
      <c r="N283" s="46" t="s">
        <v>25</v>
      </c>
    </row>
    <row r="284" spans="1:14">
      <c r="A284" s="23" t="s">
        <v>1283</v>
      </c>
      <c r="B284" s="23" t="s">
        <v>35</v>
      </c>
      <c r="C284" s="24">
        <v>44627</v>
      </c>
      <c r="D284" s="24">
        <v>44811</v>
      </c>
      <c r="E284" s="23" t="s">
        <v>34</v>
      </c>
      <c r="F284" s="27" t="s">
        <v>1415</v>
      </c>
      <c r="G284" s="20">
        <v>15000</v>
      </c>
      <c r="H284" s="45">
        <v>1522.5</v>
      </c>
      <c r="I284" s="20">
        <f t="shared" si="16"/>
        <v>16522.5</v>
      </c>
      <c r="J284" s="20">
        <v>456</v>
      </c>
      <c r="K284" s="20">
        <v>0</v>
      </c>
      <c r="L284" s="20">
        <v>456</v>
      </c>
      <c r="M284" s="20">
        <f t="shared" si="17"/>
        <v>14544</v>
      </c>
      <c r="N284" s="46" t="s">
        <v>25</v>
      </c>
    </row>
    <row r="285" spans="1:14">
      <c r="A285" s="23" t="s">
        <v>1284</v>
      </c>
      <c r="B285" s="23" t="s">
        <v>35</v>
      </c>
      <c r="C285" s="24">
        <v>44623</v>
      </c>
      <c r="D285" s="24">
        <v>44807</v>
      </c>
      <c r="E285" s="23" t="s">
        <v>257</v>
      </c>
      <c r="F285" s="27" t="s">
        <v>1415</v>
      </c>
      <c r="G285" s="20">
        <v>15000</v>
      </c>
      <c r="H285" s="45">
        <v>1522.5</v>
      </c>
      <c r="I285" s="20">
        <f t="shared" ref="I285:I383" si="23">G285+H285</f>
        <v>16522.5</v>
      </c>
      <c r="J285" s="20">
        <v>456</v>
      </c>
      <c r="K285" s="20">
        <v>0</v>
      </c>
      <c r="L285" s="20">
        <v>456</v>
      </c>
      <c r="M285" s="20">
        <f t="shared" ref="M285:M383" si="24">G285-L285</f>
        <v>14544</v>
      </c>
      <c r="N285" s="46" t="s">
        <v>25</v>
      </c>
    </row>
    <row r="286" spans="1:14">
      <c r="A286" s="23" t="s">
        <v>1285</v>
      </c>
      <c r="B286" s="23" t="s">
        <v>35</v>
      </c>
      <c r="C286" s="24">
        <v>44754</v>
      </c>
      <c r="D286" s="24">
        <v>44938</v>
      </c>
      <c r="E286" s="23" t="s">
        <v>257</v>
      </c>
      <c r="F286" s="27" t="s">
        <v>1415</v>
      </c>
      <c r="G286" s="20">
        <v>15000</v>
      </c>
      <c r="H286" s="45">
        <v>1522.5</v>
      </c>
      <c r="I286" s="20">
        <f t="shared" si="23"/>
        <v>16522.5</v>
      </c>
      <c r="J286" s="20">
        <v>456</v>
      </c>
      <c r="K286" s="20">
        <v>0</v>
      </c>
      <c r="L286" s="20">
        <v>456</v>
      </c>
      <c r="M286" s="20">
        <f t="shared" si="24"/>
        <v>14544</v>
      </c>
      <c r="N286" s="46" t="s">
        <v>25</v>
      </c>
    </row>
    <row r="287" spans="1:14">
      <c r="A287" s="23" t="s">
        <v>1286</v>
      </c>
      <c r="B287" s="23" t="s">
        <v>35</v>
      </c>
      <c r="C287" s="24">
        <v>44664</v>
      </c>
      <c r="D287" s="24">
        <v>44847</v>
      </c>
      <c r="E287" s="23" t="s">
        <v>239</v>
      </c>
      <c r="F287" s="27" t="s">
        <v>1415</v>
      </c>
      <c r="G287" s="20">
        <v>15000</v>
      </c>
      <c r="H287" s="45">
        <v>1522.5</v>
      </c>
      <c r="I287" s="20">
        <f t="shared" si="23"/>
        <v>16522.5</v>
      </c>
      <c r="J287" s="20">
        <v>456</v>
      </c>
      <c r="K287" s="20">
        <v>0</v>
      </c>
      <c r="L287" s="20">
        <v>456</v>
      </c>
      <c r="M287" s="20">
        <f t="shared" si="24"/>
        <v>14544</v>
      </c>
      <c r="N287" s="46" t="s">
        <v>25</v>
      </c>
    </row>
    <row r="288" spans="1:14">
      <c r="A288" s="23" t="s">
        <v>1287</v>
      </c>
      <c r="B288" s="23" t="s">
        <v>35</v>
      </c>
      <c r="C288" s="30">
        <v>44789</v>
      </c>
      <c r="D288" s="30">
        <v>44973</v>
      </c>
      <c r="E288" s="23" t="s">
        <v>239</v>
      </c>
      <c r="F288" s="27" t="s">
        <v>1415</v>
      </c>
      <c r="G288" s="20">
        <v>15000</v>
      </c>
      <c r="H288" s="45">
        <v>1522.5</v>
      </c>
      <c r="I288" s="20">
        <f t="shared" si="23"/>
        <v>16522.5</v>
      </c>
      <c r="J288" s="20">
        <v>456</v>
      </c>
      <c r="K288" s="20">
        <v>0</v>
      </c>
      <c r="L288" s="20">
        <v>456</v>
      </c>
      <c r="M288" s="20">
        <f t="shared" si="24"/>
        <v>14544</v>
      </c>
      <c r="N288" s="46" t="s">
        <v>25</v>
      </c>
    </row>
    <row r="289" spans="1:14">
      <c r="A289" s="23" t="s">
        <v>1288</v>
      </c>
      <c r="B289" s="23" t="s">
        <v>35</v>
      </c>
      <c r="C289" s="24">
        <v>44755</v>
      </c>
      <c r="D289" s="24">
        <v>44939</v>
      </c>
      <c r="E289" s="27" t="s">
        <v>763</v>
      </c>
      <c r="F289" s="27" t="s">
        <v>1415</v>
      </c>
      <c r="G289" s="47">
        <v>15000</v>
      </c>
      <c r="H289" s="48">
        <v>1522.5</v>
      </c>
      <c r="I289" s="20">
        <f t="shared" si="23"/>
        <v>16522.5</v>
      </c>
      <c r="J289" s="27">
        <v>456</v>
      </c>
      <c r="K289" s="20">
        <v>0</v>
      </c>
      <c r="L289" s="20">
        <v>456</v>
      </c>
      <c r="M289" s="20">
        <f t="shared" si="24"/>
        <v>14544</v>
      </c>
      <c r="N289" s="46" t="s">
        <v>25</v>
      </c>
    </row>
    <row r="290" spans="1:14">
      <c r="A290" s="23" t="s">
        <v>1289</v>
      </c>
      <c r="B290" s="23" t="s">
        <v>35</v>
      </c>
      <c r="C290" s="24">
        <v>44655</v>
      </c>
      <c r="D290" s="24">
        <v>44838</v>
      </c>
      <c r="E290" s="27" t="s">
        <v>763</v>
      </c>
      <c r="F290" s="27" t="s">
        <v>1415</v>
      </c>
      <c r="G290" s="47">
        <v>15000</v>
      </c>
      <c r="H290" s="48">
        <v>1522.5</v>
      </c>
      <c r="I290" s="20">
        <f t="shared" si="23"/>
        <v>16522.5</v>
      </c>
      <c r="J290" s="20">
        <v>456</v>
      </c>
      <c r="K290" s="20">
        <v>0</v>
      </c>
      <c r="L290" s="20">
        <v>456</v>
      </c>
      <c r="M290" s="20">
        <f t="shared" si="24"/>
        <v>14544</v>
      </c>
      <c r="N290" s="46" t="s">
        <v>25</v>
      </c>
    </row>
    <row r="291" spans="1:14">
      <c r="A291" s="23" t="s">
        <v>1290</v>
      </c>
      <c r="B291" s="23" t="s">
        <v>750</v>
      </c>
      <c r="C291" s="24">
        <v>44748</v>
      </c>
      <c r="D291" s="24">
        <v>44932</v>
      </c>
      <c r="E291" s="23" t="s">
        <v>749</v>
      </c>
      <c r="F291" s="27" t="s">
        <v>1415</v>
      </c>
      <c r="G291" s="20">
        <v>20000</v>
      </c>
      <c r="H291" s="45">
        <v>1522.5</v>
      </c>
      <c r="I291" s="20">
        <f t="shared" si="23"/>
        <v>21522.5</v>
      </c>
      <c r="J291" s="20">
        <v>608</v>
      </c>
      <c r="K291" s="20">
        <v>0</v>
      </c>
      <c r="L291" s="20">
        <v>608</v>
      </c>
      <c r="M291" s="20">
        <f t="shared" si="24"/>
        <v>19392</v>
      </c>
      <c r="N291" s="46" t="s">
        <v>25</v>
      </c>
    </row>
    <row r="292" spans="1:14">
      <c r="A292" s="23" t="s">
        <v>1291</v>
      </c>
      <c r="B292" s="23" t="s">
        <v>35</v>
      </c>
      <c r="C292" s="28">
        <v>44650</v>
      </c>
      <c r="D292" s="28">
        <v>44834</v>
      </c>
      <c r="E292" s="27" t="s">
        <v>855</v>
      </c>
      <c r="F292" s="27" t="s">
        <v>1415</v>
      </c>
      <c r="G292" s="47">
        <v>15000</v>
      </c>
      <c r="H292" s="48">
        <v>0</v>
      </c>
      <c r="I292" s="20">
        <f t="shared" si="23"/>
        <v>15000</v>
      </c>
      <c r="J292" s="47">
        <v>456</v>
      </c>
      <c r="K292" s="20">
        <v>0</v>
      </c>
      <c r="L292" s="20">
        <v>456</v>
      </c>
      <c r="M292" s="20">
        <f t="shared" si="24"/>
        <v>14544</v>
      </c>
      <c r="N292" s="46" t="s">
        <v>25</v>
      </c>
    </row>
    <row r="293" spans="1:14">
      <c r="A293" s="26" t="s">
        <v>1110</v>
      </c>
      <c r="B293" s="26">
        <v>43</v>
      </c>
      <c r="C293" s="28"/>
      <c r="D293" s="28"/>
      <c r="E293" s="27"/>
      <c r="F293" s="27"/>
      <c r="G293" s="50">
        <f t="shared" ref="G293:M293" si="25">SUM(G250:G292)</f>
        <v>660000</v>
      </c>
      <c r="H293" s="51">
        <f t="shared" si="25"/>
        <v>36540</v>
      </c>
      <c r="I293" s="34">
        <f t="shared" si="25"/>
        <v>696540</v>
      </c>
      <c r="J293" s="50">
        <f t="shared" si="25"/>
        <v>20064</v>
      </c>
      <c r="K293" s="34">
        <f t="shared" si="25"/>
        <v>0</v>
      </c>
      <c r="L293" s="34">
        <f t="shared" si="25"/>
        <v>20064</v>
      </c>
      <c r="M293" s="34">
        <f t="shared" si="25"/>
        <v>639936</v>
      </c>
      <c r="N293" s="46"/>
    </row>
    <row r="294" spans="1:14">
      <c r="A294" s="23"/>
      <c r="B294" s="23"/>
      <c r="C294" s="28"/>
      <c r="D294" s="28"/>
      <c r="E294" s="27"/>
      <c r="F294" s="27"/>
      <c r="G294" s="47"/>
      <c r="H294" s="48"/>
      <c r="I294" s="20"/>
      <c r="J294" s="47"/>
      <c r="K294" s="20"/>
      <c r="L294" s="20"/>
      <c r="M294" s="20"/>
      <c r="N294" s="46"/>
    </row>
    <row r="295" spans="1:14">
      <c r="A295" s="23"/>
      <c r="B295" s="23"/>
      <c r="C295" s="28"/>
      <c r="D295" s="28"/>
      <c r="E295" s="27"/>
      <c r="F295" s="27"/>
      <c r="G295" s="47"/>
      <c r="H295" s="48"/>
      <c r="I295" s="20"/>
      <c r="J295" s="47"/>
      <c r="K295" s="20"/>
      <c r="L295" s="20"/>
      <c r="M295" s="20"/>
      <c r="N295" s="46"/>
    </row>
    <row r="296" spans="1:14">
      <c r="A296" s="23"/>
      <c r="B296" s="23"/>
      <c r="C296" s="28"/>
      <c r="D296" s="28"/>
      <c r="E296" s="27"/>
      <c r="F296" s="27"/>
      <c r="G296" s="47"/>
      <c r="H296" s="48"/>
      <c r="I296" s="20"/>
      <c r="J296" s="47"/>
      <c r="K296" s="20"/>
      <c r="L296" s="20"/>
      <c r="M296" s="20"/>
      <c r="N296" s="46"/>
    </row>
    <row r="297" spans="1:14">
      <c r="A297" s="23"/>
      <c r="B297" s="23"/>
      <c r="C297" s="28"/>
      <c r="D297" s="28"/>
      <c r="E297" s="27"/>
      <c r="F297" s="27"/>
      <c r="G297" s="47"/>
      <c r="H297" s="48"/>
      <c r="I297" s="20"/>
      <c r="J297" s="47"/>
      <c r="K297" s="20"/>
      <c r="L297" s="20"/>
      <c r="M297" s="20"/>
      <c r="N297" s="46"/>
    </row>
    <row r="298" spans="1:14">
      <c r="A298" s="23" t="s">
        <v>1292</v>
      </c>
      <c r="B298" s="23" t="s">
        <v>659</v>
      </c>
      <c r="C298" s="24">
        <v>44801</v>
      </c>
      <c r="D298" s="24">
        <v>44985</v>
      </c>
      <c r="E298" s="52" t="s">
        <v>261</v>
      </c>
      <c r="F298" s="27" t="s">
        <v>1415</v>
      </c>
      <c r="G298" s="20">
        <v>34000</v>
      </c>
      <c r="H298" s="45">
        <v>0</v>
      </c>
      <c r="I298" s="20">
        <f t="shared" si="23"/>
        <v>34000</v>
      </c>
      <c r="J298" s="20">
        <v>1033.5999999999999</v>
      </c>
      <c r="K298" s="20">
        <v>0</v>
      </c>
      <c r="L298" s="20">
        <v>1033.5999999999999</v>
      </c>
      <c r="M298" s="20">
        <f t="shared" si="24"/>
        <v>32966.400000000001</v>
      </c>
      <c r="N298" s="46" t="s">
        <v>25</v>
      </c>
    </row>
    <row r="299" spans="1:14">
      <c r="A299" s="23" t="s">
        <v>1293</v>
      </c>
      <c r="B299" s="23" t="s">
        <v>659</v>
      </c>
      <c r="C299" s="24">
        <v>44668</v>
      </c>
      <c r="D299" s="24">
        <v>44851</v>
      </c>
      <c r="E299" s="52" t="s">
        <v>383</v>
      </c>
      <c r="F299" s="27" t="s">
        <v>1415</v>
      </c>
      <c r="G299" s="20">
        <v>12000</v>
      </c>
      <c r="H299" s="45">
        <v>0</v>
      </c>
      <c r="I299" s="20">
        <f t="shared" si="23"/>
        <v>12000</v>
      </c>
      <c r="J299" s="20">
        <v>364.8</v>
      </c>
      <c r="K299" s="20">
        <v>0</v>
      </c>
      <c r="L299" s="20">
        <v>364.8</v>
      </c>
      <c r="M299" s="20">
        <f t="shared" si="24"/>
        <v>11635.2</v>
      </c>
      <c r="N299" s="46" t="s">
        <v>39</v>
      </c>
    </row>
    <row r="300" spans="1:14">
      <c r="A300" s="23" t="s">
        <v>1295</v>
      </c>
      <c r="B300" s="23" t="s">
        <v>659</v>
      </c>
      <c r="C300" s="24">
        <v>44778</v>
      </c>
      <c r="D300" s="24">
        <v>44962</v>
      </c>
      <c r="E300" s="52" t="s">
        <v>199</v>
      </c>
      <c r="F300" s="27" t="s">
        <v>1415</v>
      </c>
      <c r="G300" s="20">
        <v>13000</v>
      </c>
      <c r="H300" s="45">
        <v>0</v>
      </c>
      <c r="I300" s="20">
        <f t="shared" si="23"/>
        <v>13000</v>
      </c>
      <c r="J300" s="20">
        <v>395.2</v>
      </c>
      <c r="K300" s="20">
        <v>0</v>
      </c>
      <c r="L300" s="20">
        <v>395.2</v>
      </c>
      <c r="M300" s="20">
        <f t="shared" si="24"/>
        <v>12604.8</v>
      </c>
      <c r="N300" s="46" t="s">
        <v>25</v>
      </c>
    </row>
    <row r="301" spans="1:14">
      <c r="A301" s="23" t="s">
        <v>1296</v>
      </c>
      <c r="B301" s="23" t="s">
        <v>659</v>
      </c>
      <c r="C301" s="24">
        <v>44648</v>
      </c>
      <c r="D301" s="24">
        <v>44832</v>
      </c>
      <c r="E301" s="52" t="s">
        <v>199</v>
      </c>
      <c r="F301" s="27" t="s">
        <v>1415</v>
      </c>
      <c r="G301" s="20">
        <v>13000</v>
      </c>
      <c r="H301" s="45">
        <v>0</v>
      </c>
      <c r="I301" s="20">
        <f t="shared" si="23"/>
        <v>13000</v>
      </c>
      <c r="J301" s="20">
        <v>395.2</v>
      </c>
      <c r="K301" s="20">
        <v>0</v>
      </c>
      <c r="L301" s="20">
        <v>395.2</v>
      </c>
      <c r="M301" s="20">
        <f t="shared" si="24"/>
        <v>12604.8</v>
      </c>
      <c r="N301" s="46" t="s">
        <v>39</v>
      </c>
    </row>
    <row r="302" spans="1:14">
      <c r="A302" s="23" t="s">
        <v>1297</v>
      </c>
      <c r="B302" s="23" t="s">
        <v>659</v>
      </c>
      <c r="C302" s="24">
        <v>44676</v>
      </c>
      <c r="D302" s="24">
        <v>44859</v>
      </c>
      <c r="E302" s="23" t="s">
        <v>199</v>
      </c>
      <c r="F302" s="27" t="s">
        <v>1415</v>
      </c>
      <c r="G302" s="20">
        <v>13000</v>
      </c>
      <c r="H302" s="45">
        <v>0</v>
      </c>
      <c r="I302" s="20">
        <f t="shared" si="23"/>
        <v>13000</v>
      </c>
      <c r="J302" s="20">
        <v>395.2</v>
      </c>
      <c r="K302" s="20">
        <v>0</v>
      </c>
      <c r="L302" s="20">
        <v>395.2</v>
      </c>
      <c r="M302" s="20">
        <f t="shared" si="24"/>
        <v>12604.8</v>
      </c>
      <c r="N302" s="46" t="s">
        <v>39</v>
      </c>
    </row>
    <row r="303" spans="1:14">
      <c r="A303" s="23" t="s">
        <v>1294</v>
      </c>
      <c r="B303" s="23" t="s">
        <v>659</v>
      </c>
      <c r="C303" s="24">
        <v>44755</v>
      </c>
      <c r="D303" s="24">
        <v>44939</v>
      </c>
      <c r="E303" s="27" t="s">
        <v>658</v>
      </c>
      <c r="F303" s="27" t="s">
        <v>1415</v>
      </c>
      <c r="G303" s="47">
        <v>15000</v>
      </c>
      <c r="H303" s="48">
        <v>0</v>
      </c>
      <c r="I303" s="20">
        <f t="shared" si="23"/>
        <v>15000</v>
      </c>
      <c r="J303" s="47">
        <v>456</v>
      </c>
      <c r="K303" s="20">
        <v>0</v>
      </c>
      <c r="L303" s="20">
        <v>456</v>
      </c>
      <c r="M303" s="20">
        <f t="shared" si="24"/>
        <v>14544</v>
      </c>
      <c r="N303" s="46" t="s">
        <v>39</v>
      </c>
    </row>
    <row r="304" spans="1:14">
      <c r="A304" s="23" t="s">
        <v>1298</v>
      </c>
      <c r="B304" s="23" t="s">
        <v>659</v>
      </c>
      <c r="C304" s="24">
        <v>44621</v>
      </c>
      <c r="D304" s="24">
        <v>44805</v>
      </c>
      <c r="E304" s="52" t="s">
        <v>92</v>
      </c>
      <c r="F304" s="27" t="s">
        <v>1415</v>
      </c>
      <c r="G304" s="20">
        <v>12000</v>
      </c>
      <c r="H304" s="45">
        <v>1522.5</v>
      </c>
      <c r="I304" s="20">
        <f t="shared" si="23"/>
        <v>13522.5</v>
      </c>
      <c r="J304" s="20">
        <v>364.8</v>
      </c>
      <c r="K304" s="20">
        <v>2368.92</v>
      </c>
      <c r="L304" s="20">
        <v>2733.7200000000003</v>
      </c>
      <c r="M304" s="20">
        <f t="shared" si="24"/>
        <v>9266.2799999999988</v>
      </c>
      <c r="N304" s="46" t="s">
        <v>39</v>
      </c>
    </row>
    <row r="305" spans="1:14">
      <c r="A305" s="23" t="s">
        <v>1299</v>
      </c>
      <c r="B305" s="23" t="s">
        <v>659</v>
      </c>
      <c r="C305" s="24">
        <v>44789</v>
      </c>
      <c r="D305" s="24">
        <v>44973</v>
      </c>
      <c r="E305" s="23" t="s">
        <v>74</v>
      </c>
      <c r="F305" s="27" t="s">
        <v>1415</v>
      </c>
      <c r="G305" s="20">
        <v>10000</v>
      </c>
      <c r="H305" s="45">
        <v>0</v>
      </c>
      <c r="I305" s="20">
        <f t="shared" si="23"/>
        <v>10000</v>
      </c>
      <c r="J305" s="20">
        <v>304</v>
      </c>
      <c r="K305" s="20">
        <v>0</v>
      </c>
      <c r="L305" s="20">
        <v>304</v>
      </c>
      <c r="M305" s="20">
        <f t="shared" si="24"/>
        <v>9696</v>
      </c>
      <c r="N305" s="46" t="s">
        <v>39</v>
      </c>
    </row>
    <row r="306" spans="1:14">
      <c r="A306" s="23" t="s">
        <v>1300</v>
      </c>
      <c r="B306" s="23" t="s">
        <v>659</v>
      </c>
      <c r="C306" s="24">
        <v>44789</v>
      </c>
      <c r="D306" s="24">
        <v>44973</v>
      </c>
      <c r="E306" s="23" t="s">
        <v>43</v>
      </c>
      <c r="F306" s="27" t="s">
        <v>1415</v>
      </c>
      <c r="G306" s="20">
        <v>11000</v>
      </c>
      <c r="H306" s="45">
        <v>0</v>
      </c>
      <c r="I306" s="20">
        <f t="shared" si="23"/>
        <v>11000</v>
      </c>
      <c r="J306" s="20">
        <v>334.4</v>
      </c>
      <c r="K306" s="20">
        <v>0</v>
      </c>
      <c r="L306" s="20">
        <v>334.4</v>
      </c>
      <c r="M306" s="20">
        <f t="shared" si="24"/>
        <v>10665.6</v>
      </c>
      <c r="N306" s="46" t="s">
        <v>39</v>
      </c>
    </row>
    <row r="307" spans="1:14">
      <c r="A307" s="23" t="s">
        <v>1301</v>
      </c>
      <c r="B307" s="23" t="s">
        <v>659</v>
      </c>
      <c r="C307" s="24">
        <v>44789</v>
      </c>
      <c r="D307" s="24">
        <v>44973</v>
      </c>
      <c r="E307" s="23" t="s">
        <v>43</v>
      </c>
      <c r="F307" s="27" t="s">
        <v>1415</v>
      </c>
      <c r="G307" s="20">
        <v>11000</v>
      </c>
      <c r="H307" s="45">
        <v>0</v>
      </c>
      <c r="I307" s="20">
        <f t="shared" si="23"/>
        <v>11000</v>
      </c>
      <c r="J307" s="20">
        <v>334.4</v>
      </c>
      <c r="K307" s="20">
        <v>0</v>
      </c>
      <c r="L307" s="20">
        <v>334.4</v>
      </c>
      <c r="M307" s="20">
        <f t="shared" si="24"/>
        <v>10665.6</v>
      </c>
      <c r="N307" s="46" t="s">
        <v>39</v>
      </c>
    </row>
    <row r="308" spans="1:14">
      <c r="A308" s="23" t="s">
        <v>1302</v>
      </c>
      <c r="B308" s="23" t="s">
        <v>659</v>
      </c>
      <c r="C308" s="24">
        <v>44744</v>
      </c>
      <c r="D308" s="24">
        <v>44928</v>
      </c>
      <c r="E308" s="52" t="s">
        <v>29</v>
      </c>
      <c r="F308" s="27" t="s">
        <v>1415</v>
      </c>
      <c r="G308" s="20">
        <v>15000</v>
      </c>
      <c r="H308" s="45">
        <v>1522.5</v>
      </c>
      <c r="I308" s="20">
        <f t="shared" si="23"/>
        <v>16522.5</v>
      </c>
      <c r="J308" s="20">
        <v>456</v>
      </c>
      <c r="K308" s="20">
        <v>0</v>
      </c>
      <c r="L308" s="20">
        <v>456</v>
      </c>
      <c r="M308" s="20">
        <f t="shared" si="24"/>
        <v>14544</v>
      </c>
      <c r="N308" s="46" t="s">
        <v>25</v>
      </c>
    </row>
    <row r="309" spans="1:14">
      <c r="A309" s="26" t="s">
        <v>1110</v>
      </c>
      <c r="B309" s="26">
        <v>11</v>
      </c>
      <c r="C309" s="24"/>
      <c r="D309" s="24"/>
      <c r="E309" s="52"/>
      <c r="F309" s="27"/>
      <c r="G309" s="34">
        <f t="shared" ref="G309:M309" si="26">SUM(G298:G308)</f>
        <v>159000</v>
      </c>
      <c r="H309" s="53">
        <f t="shared" si="26"/>
        <v>3045</v>
      </c>
      <c r="I309" s="34">
        <f t="shared" si="26"/>
        <v>162045</v>
      </c>
      <c r="J309" s="34">
        <f t="shared" si="26"/>
        <v>4833.5999999999995</v>
      </c>
      <c r="K309" s="34">
        <f t="shared" si="26"/>
        <v>2368.92</v>
      </c>
      <c r="L309" s="34">
        <f t="shared" si="26"/>
        <v>7202.5199999999986</v>
      </c>
      <c r="M309" s="34">
        <f t="shared" si="26"/>
        <v>151797.48000000001</v>
      </c>
      <c r="N309" s="46"/>
    </row>
    <row r="310" spans="1:14">
      <c r="A310" s="23"/>
      <c r="B310" s="23"/>
      <c r="C310" s="24"/>
      <c r="D310" s="24"/>
      <c r="E310" s="52"/>
      <c r="F310" s="27"/>
      <c r="G310" s="20"/>
      <c r="H310" s="45"/>
      <c r="I310" s="20"/>
      <c r="J310" s="20"/>
      <c r="K310" s="20"/>
      <c r="L310" s="20"/>
      <c r="M310" s="20"/>
      <c r="N310" s="46"/>
    </row>
    <row r="311" spans="1:14">
      <c r="A311" s="23"/>
      <c r="B311" s="23"/>
      <c r="C311" s="24"/>
      <c r="D311" s="24"/>
      <c r="E311" s="52"/>
      <c r="F311" s="27"/>
      <c r="G311" s="20"/>
      <c r="H311" s="45"/>
      <c r="I311" s="20"/>
      <c r="J311" s="20"/>
      <c r="K311" s="20"/>
      <c r="L311" s="20"/>
      <c r="M311" s="20"/>
      <c r="N311" s="46"/>
    </row>
    <row r="312" spans="1:14">
      <c r="A312" s="23"/>
      <c r="B312" s="23"/>
      <c r="C312" s="24"/>
      <c r="D312" s="24"/>
      <c r="E312" s="52"/>
      <c r="F312" s="27"/>
      <c r="G312" s="20"/>
      <c r="H312" s="45"/>
      <c r="I312" s="20"/>
      <c r="J312" s="20"/>
      <c r="K312" s="20"/>
      <c r="L312" s="20"/>
      <c r="M312" s="20"/>
      <c r="N312" s="46"/>
    </row>
    <row r="313" spans="1:14">
      <c r="A313" s="23"/>
      <c r="B313" s="23"/>
      <c r="C313" s="24"/>
      <c r="D313" s="24"/>
      <c r="E313" s="52"/>
      <c r="F313" s="27"/>
      <c r="G313" s="20"/>
      <c r="H313" s="45"/>
      <c r="I313" s="20"/>
      <c r="J313" s="20"/>
      <c r="K313" s="20"/>
      <c r="L313" s="20"/>
      <c r="M313" s="20"/>
      <c r="N313" s="46"/>
    </row>
    <row r="314" spans="1:14">
      <c r="A314" s="23" t="s">
        <v>1303</v>
      </c>
      <c r="B314" s="23" t="s">
        <v>49</v>
      </c>
      <c r="C314" s="24">
        <v>44708</v>
      </c>
      <c r="D314" s="24">
        <v>44892</v>
      </c>
      <c r="E314" s="23" t="s">
        <v>48</v>
      </c>
      <c r="F314" s="27" t="s">
        <v>1415</v>
      </c>
      <c r="G314" s="20">
        <v>10000</v>
      </c>
      <c r="H314" s="45">
        <v>0</v>
      </c>
      <c r="I314" s="20">
        <f t="shared" si="23"/>
        <v>10000</v>
      </c>
      <c r="J314" s="20">
        <v>304</v>
      </c>
      <c r="K314" s="20">
        <v>3977.84</v>
      </c>
      <c r="L314" s="20">
        <v>4281.84</v>
      </c>
      <c r="M314" s="20">
        <f t="shared" si="24"/>
        <v>5718.16</v>
      </c>
      <c r="N314" s="46" t="s">
        <v>39</v>
      </c>
    </row>
    <row r="315" spans="1:14">
      <c r="A315" s="23" t="s">
        <v>1304</v>
      </c>
      <c r="B315" s="23" t="s">
        <v>49</v>
      </c>
      <c r="C315" s="24">
        <v>44650</v>
      </c>
      <c r="D315" s="24">
        <v>44834</v>
      </c>
      <c r="E315" s="23" t="s">
        <v>1417</v>
      </c>
      <c r="F315" s="27" t="s">
        <v>1415</v>
      </c>
      <c r="G315" s="20">
        <v>13000</v>
      </c>
      <c r="H315" s="45">
        <v>1522.5</v>
      </c>
      <c r="I315" s="20">
        <f t="shared" si="23"/>
        <v>14522.5</v>
      </c>
      <c r="J315" s="20">
        <v>395.2</v>
      </c>
      <c r="K315" s="20">
        <v>1140</v>
      </c>
      <c r="L315" s="20">
        <v>1535.2</v>
      </c>
      <c r="M315" s="20">
        <f t="shared" si="24"/>
        <v>11464.8</v>
      </c>
      <c r="N315" s="46" t="s">
        <v>39</v>
      </c>
    </row>
    <row r="316" spans="1:14">
      <c r="A316" s="23" t="s">
        <v>1305</v>
      </c>
      <c r="B316" s="23" t="s">
        <v>49</v>
      </c>
      <c r="C316" s="24">
        <v>44772</v>
      </c>
      <c r="D316" s="24">
        <v>44956</v>
      </c>
      <c r="E316" s="23" t="s">
        <v>43</v>
      </c>
      <c r="F316" s="27" t="s">
        <v>1415</v>
      </c>
      <c r="G316" s="20">
        <v>10000</v>
      </c>
      <c r="H316" s="45">
        <v>0</v>
      </c>
      <c r="I316" s="20">
        <f t="shared" si="23"/>
        <v>10000</v>
      </c>
      <c r="J316" s="20">
        <v>304</v>
      </c>
      <c r="K316" s="20">
        <v>0</v>
      </c>
      <c r="L316" s="20">
        <v>304</v>
      </c>
      <c r="M316" s="20">
        <f t="shared" si="24"/>
        <v>9696</v>
      </c>
      <c r="N316" s="46" t="s">
        <v>39</v>
      </c>
    </row>
    <row r="317" spans="1:14">
      <c r="A317" s="23" t="s">
        <v>1306</v>
      </c>
      <c r="B317" s="23" t="s">
        <v>49</v>
      </c>
      <c r="C317" s="24">
        <v>44635</v>
      </c>
      <c r="D317" s="24">
        <v>44819</v>
      </c>
      <c r="E317" s="23" t="s">
        <v>43</v>
      </c>
      <c r="F317" s="27" t="s">
        <v>1415</v>
      </c>
      <c r="G317" s="20">
        <v>10000</v>
      </c>
      <c r="H317" s="45">
        <v>0</v>
      </c>
      <c r="I317" s="20">
        <f t="shared" si="23"/>
        <v>10000</v>
      </c>
      <c r="J317" s="20">
        <v>304</v>
      </c>
      <c r="K317" s="20">
        <v>0</v>
      </c>
      <c r="L317" s="20">
        <v>304</v>
      </c>
      <c r="M317" s="20">
        <f t="shared" si="24"/>
        <v>9696</v>
      </c>
      <c r="N317" s="46" t="s">
        <v>39</v>
      </c>
    </row>
    <row r="318" spans="1:14">
      <c r="A318" s="23" t="s">
        <v>1307</v>
      </c>
      <c r="B318" s="23" t="s">
        <v>49</v>
      </c>
      <c r="C318" s="24">
        <v>44776</v>
      </c>
      <c r="D318" s="24">
        <v>44960</v>
      </c>
      <c r="E318" s="23" t="s">
        <v>43</v>
      </c>
      <c r="F318" s="27" t="s">
        <v>1415</v>
      </c>
      <c r="G318" s="20">
        <v>10000</v>
      </c>
      <c r="H318" s="45">
        <v>0</v>
      </c>
      <c r="I318" s="20">
        <f t="shared" si="23"/>
        <v>10000</v>
      </c>
      <c r="J318" s="20">
        <v>304</v>
      </c>
      <c r="K318" s="20">
        <v>0</v>
      </c>
      <c r="L318" s="20">
        <v>304</v>
      </c>
      <c r="M318" s="20">
        <f t="shared" si="24"/>
        <v>9696</v>
      </c>
      <c r="N318" s="46" t="s">
        <v>39</v>
      </c>
    </row>
    <row r="319" spans="1:14">
      <c r="A319" s="23" t="s">
        <v>1308</v>
      </c>
      <c r="B319" s="23" t="s">
        <v>49</v>
      </c>
      <c r="C319" s="24">
        <v>44654</v>
      </c>
      <c r="D319" s="24">
        <v>44837</v>
      </c>
      <c r="E319" s="23" t="s">
        <v>43</v>
      </c>
      <c r="F319" s="27" t="s">
        <v>1415</v>
      </c>
      <c r="G319" s="20">
        <v>12000</v>
      </c>
      <c r="H319" s="45">
        <v>0</v>
      </c>
      <c r="I319" s="20">
        <f t="shared" si="23"/>
        <v>12000</v>
      </c>
      <c r="J319" s="20">
        <v>364.8</v>
      </c>
      <c r="K319" s="20">
        <v>0</v>
      </c>
      <c r="L319" s="20">
        <v>364.8</v>
      </c>
      <c r="M319" s="20">
        <f t="shared" si="24"/>
        <v>11635.2</v>
      </c>
      <c r="N319" s="46" t="s">
        <v>25</v>
      </c>
    </row>
    <row r="320" spans="1:14">
      <c r="A320" s="23" t="s">
        <v>1309</v>
      </c>
      <c r="B320" s="23" t="s">
        <v>49</v>
      </c>
      <c r="C320" s="24">
        <v>44635</v>
      </c>
      <c r="D320" s="24">
        <v>44819</v>
      </c>
      <c r="E320" s="23" t="s">
        <v>43</v>
      </c>
      <c r="F320" s="27" t="s">
        <v>1415</v>
      </c>
      <c r="G320" s="20">
        <v>10000</v>
      </c>
      <c r="H320" s="45">
        <v>0</v>
      </c>
      <c r="I320" s="20">
        <f t="shared" si="23"/>
        <v>10000</v>
      </c>
      <c r="J320" s="20">
        <v>304</v>
      </c>
      <c r="K320" s="20">
        <v>1350.12</v>
      </c>
      <c r="L320" s="20">
        <v>1654.12</v>
      </c>
      <c r="M320" s="20">
        <f t="shared" si="24"/>
        <v>8345.880000000001</v>
      </c>
      <c r="N320" s="46" t="s">
        <v>25</v>
      </c>
    </row>
    <row r="321" spans="1:14">
      <c r="A321" s="23" t="s">
        <v>1310</v>
      </c>
      <c r="B321" s="23" t="s">
        <v>49</v>
      </c>
      <c r="C321" s="24">
        <v>44650</v>
      </c>
      <c r="D321" s="24">
        <v>44834</v>
      </c>
      <c r="E321" s="23" t="s">
        <v>43</v>
      </c>
      <c r="F321" s="27" t="s">
        <v>1415</v>
      </c>
      <c r="G321" s="20">
        <v>10000</v>
      </c>
      <c r="H321" s="45">
        <v>0</v>
      </c>
      <c r="I321" s="20">
        <f t="shared" si="23"/>
        <v>10000</v>
      </c>
      <c r="J321" s="20">
        <v>304</v>
      </c>
      <c r="K321" s="20">
        <v>0</v>
      </c>
      <c r="L321" s="20">
        <v>304</v>
      </c>
      <c r="M321" s="20">
        <f t="shared" si="24"/>
        <v>9696</v>
      </c>
      <c r="N321" s="46" t="s">
        <v>39</v>
      </c>
    </row>
    <row r="322" spans="1:14">
      <c r="A322" s="23" t="s">
        <v>1311</v>
      </c>
      <c r="B322" s="23" t="s">
        <v>49</v>
      </c>
      <c r="C322" s="24">
        <v>44638</v>
      </c>
      <c r="D322" s="24">
        <v>44822</v>
      </c>
      <c r="E322" s="23" t="s">
        <v>43</v>
      </c>
      <c r="F322" s="27" t="s">
        <v>1415</v>
      </c>
      <c r="G322" s="20">
        <v>10000</v>
      </c>
      <c r="H322" s="45">
        <v>0</v>
      </c>
      <c r="I322" s="20">
        <f t="shared" si="23"/>
        <v>10000</v>
      </c>
      <c r="J322" s="20">
        <v>304</v>
      </c>
      <c r="K322" s="20">
        <v>0</v>
      </c>
      <c r="L322" s="20">
        <v>304</v>
      </c>
      <c r="M322" s="20">
        <f t="shared" si="24"/>
        <v>9696</v>
      </c>
      <c r="N322" s="46" t="s">
        <v>39</v>
      </c>
    </row>
    <row r="323" spans="1:14">
      <c r="A323" s="23" t="s">
        <v>1312</v>
      </c>
      <c r="B323" s="23" t="s">
        <v>49</v>
      </c>
      <c r="C323" s="24">
        <v>44785</v>
      </c>
      <c r="D323" s="24">
        <v>44969</v>
      </c>
      <c r="E323" s="23" t="s">
        <v>43</v>
      </c>
      <c r="F323" s="27" t="s">
        <v>1415</v>
      </c>
      <c r="G323" s="20">
        <v>10000</v>
      </c>
      <c r="H323" s="45">
        <v>1522.5</v>
      </c>
      <c r="I323" s="20">
        <f t="shared" si="23"/>
        <v>11522.5</v>
      </c>
      <c r="J323" s="20">
        <v>304</v>
      </c>
      <c r="K323" s="20">
        <v>1350.12</v>
      </c>
      <c r="L323" s="20">
        <v>1654.12</v>
      </c>
      <c r="M323" s="20">
        <f t="shared" si="24"/>
        <v>8345.880000000001</v>
      </c>
      <c r="N323" s="46" t="s">
        <v>39</v>
      </c>
    </row>
    <row r="324" spans="1:14">
      <c r="A324" s="23" t="s">
        <v>1313</v>
      </c>
      <c r="B324" s="23" t="s">
        <v>49</v>
      </c>
      <c r="C324" s="24">
        <v>44630</v>
      </c>
      <c r="D324" s="24">
        <v>44814</v>
      </c>
      <c r="E324" s="23" t="s">
        <v>43</v>
      </c>
      <c r="F324" s="27" t="s">
        <v>1415</v>
      </c>
      <c r="G324" s="20">
        <v>10000</v>
      </c>
      <c r="H324" s="45">
        <v>0</v>
      </c>
      <c r="I324" s="20">
        <f t="shared" si="23"/>
        <v>10000</v>
      </c>
      <c r="J324" s="20">
        <v>304</v>
      </c>
      <c r="K324" s="20">
        <v>0</v>
      </c>
      <c r="L324" s="20">
        <v>304</v>
      </c>
      <c r="M324" s="20">
        <f t="shared" si="24"/>
        <v>9696</v>
      </c>
      <c r="N324" s="46" t="s">
        <v>39</v>
      </c>
    </row>
    <row r="325" spans="1:14">
      <c r="A325" s="26" t="s">
        <v>1110</v>
      </c>
      <c r="B325" s="26">
        <v>11</v>
      </c>
      <c r="C325" s="24"/>
      <c r="D325" s="24"/>
      <c r="E325" s="23"/>
      <c r="F325" s="27"/>
      <c r="G325" s="34">
        <f t="shared" ref="G325:M325" si="27">SUM(G314:G324)</f>
        <v>115000</v>
      </c>
      <c r="H325" s="53">
        <f t="shared" si="27"/>
        <v>3045</v>
      </c>
      <c r="I325" s="34">
        <f t="shared" si="27"/>
        <v>118045</v>
      </c>
      <c r="J325" s="34">
        <f t="shared" si="27"/>
        <v>3496</v>
      </c>
      <c r="K325" s="34">
        <f t="shared" si="27"/>
        <v>7818.08</v>
      </c>
      <c r="L325" s="34">
        <f t="shared" si="27"/>
        <v>11314.079999999998</v>
      </c>
      <c r="M325" s="34">
        <f t="shared" si="27"/>
        <v>103685.92000000001</v>
      </c>
      <c r="N325" s="46"/>
    </row>
    <row r="326" spans="1:14">
      <c r="A326" s="23"/>
      <c r="B326" s="23"/>
      <c r="C326" s="24"/>
      <c r="D326" s="24"/>
      <c r="E326" s="23"/>
      <c r="F326" s="27"/>
      <c r="G326" s="20"/>
      <c r="H326" s="45"/>
      <c r="I326" s="20"/>
      <c r="J326" s="20"/>
      <c r="K326" s="20"/>
      <c r="L326" s="20"/>
      <c r="M326" s="20"/>
      <c r="N326" s="46"/>
    </row>
    <row r="327" spans="1:14">
      <c r="A327" s="23"/>
      <c r="B327" s="23"/>
      <c r="C327" s="24"/>
      <c r="D327" s="24"/>
      <c r="E327" s="23"/>
      <c r="F327" s="27"/>
      <c r="G327" s="20"/>
      <c r="H327" s="45"/>
      <c r="I327" s="20"/>
      <c r="J327" s="20"/>
      <c r="K327" s="20"/>
      <c r="L327" s="20"/>
      <c r="M327" s="20"/>
      <c r="N327" s="46"/>
    </row>
    <row r="328" spans="1:14">
      <c r="A328" s="23"/>
      <c r="B328" s="23"/>
      <c r="C328" s="24"/>
      <c r="D328" s="24"/>
      <c r="E328" s="23"/>
      <c r="F328" s="27"/>
      <c r="G328" s="20"/>
      <c r="H328" s="45"/>
      <c r="I328" s="20"/>
      <c r="J328" s="20"/>
      <c r="K328" s="20"/>
      <c r="L328" s="20"/>
      <c r="M328" s="20"/>
      <c r="N328" s="46"/>
    </row>
    <row r="329" spans="1:14">
      <c r="A329" s="23" t="s">
        <v>1314</v>
      </c>
      <c r="B329" s="23" t="s">
        <v>247</v>
      </c>
      <c r="C329" s="24">
        <v>44633</v>
      </c>
      <c r="D329" s="24">
        <v>44817</v>
      </c>
      <c r="E329" s="23" t="s">
        <v>449</v>
      </c>
      <c r="F329" s="27" t="s">
        <v>1415</v>
      </c>
      <c r="G329" s="20">
        <v>15000</v>
      </c>
      <c r="H329" s="45">
        <v>0</v>
      </c>
      <c r="I329" s="20">
        <f t="shared" si="23"/>
        <v>15000</v>
      </c>
      <c r="J329" s="47">
        <v>456</v>
      </c>
      <c r="K329" s="20">
        <v>0</v>
      </c>
      <c r="L329" s="20">
        <v>456</v>
      </c>
      <c r="M329" s="20">
        <f t="shared" si="24"/>
        <v>14544</v>
      </c>
      <c r="N329" s="46" t="s">
        <v>39</v>
      </c>
    </row>
    <row r="330" spans="1:14">
      <c r="A330" s="23" t="s">
        <v>1315</v>
      </c>
      <c r="B330" s="23" t="s">
        <v>247</v>
      </c>
      <c r="C330" s="24">
        <v>44781</v>
      </c>
      <c r="D330" s="24">
        <v>44965</v>
      </c>
      <c r="E330" s="27" t="s">
        <v>379</v>
      </c>
      <c r="F330" s="27" t="s">
        <v>1415</v>
      </c>
      <c r="G330" s="47">
        <v>15000</v>
      </c>
      <c r="H330" s="48">
        <v>0</v>
      </c>
      <c r="I330" s="20">
        <f t="shared" si="23"/>
        <v>15000</v>
      </c>
      <c r="J330" s="47">
        <v>456</v>
      </c>
      <c r="K330" s="20">
        <v>0</v>
      </c>
      <c r="L330" s="20">
        <v>456</v>
      </c>
      <c r="M330" s="20">
        <f t="shared" si="24"/>
        <v>14544</v>
      </c>
      <c r="N330" s="46" t="s">
        <v>25</v>
      </c>
    </row>
    <row r="331" spans="1:14">
      <c r="A331" s="23" t="s">
        <v>1316</v>
      </c>
      <c r="B331" s="23" t="s">
        <v>247</v>
      </c>
      <c r="C331" s="24">
        <v>44680</v>
      </c>
      <c r="D331" s="24">
        <v>44863</v>
      </c>
      <c r="E331" s="52" t="s">
        <v>29</v>
      </c>
      <c r="F331" s="27" t="s">
        <v>1415</v>
      </c>
      <c r="G331" s="20">
        <v>10000</v>
      </c>
      <c r="H331" s="45">
        <v>0</v>
      </c>
      <c r="I331" s="20">
        <f t="shared" si="23"/>
        <v>10000</v>
      </c>
      <c r="J331" s="20">
        <v>304</v>
      </c>
      <c r="K331" s="20">
        <v>0</v>
      </c>
      <c r="L331" s="20">
        <v>304</v>
      </c>
      <c r="M331" s="20">
        <f t="shared" si="24"/>
        <v>9696</v>
      </c>
      <c r="N331" s="46" t="s">
        <v>39</v>
      </c>
    </row>
    <row r="332" spans="1:14">
      <c r="A332" s="23" t="s">
        <v>1317</v>
      </c>
      <c r="B332" s="23" t="s">
        <v>247</v>
      </c>
      <c r="C332" s="24">
        <v>44777</v>
      </c>
      <c r="D332" s="24">
        <v>44961</v>
      </c>
      <c r="E332" s="27" t="s">
        <v>29</v>
      </c>
      <c r="F332" s="27" t="s">
        <v>1415</v>
      </c>
      <c r="G332" s="47">
        <v>15000</v>
      </c>
      <c r="H332" s="48">
        <v>0</v>
      </c>
      <c r="I332" s="20">
        <f t="shared" si="23"/>
        <v>15000</v>
      </c>
      <c r="J332" s="47">
        <v>456</v>
      </c>
      <c r="K332" s="20">
        <v>0</v>
      </c>
      <c r="L332" s="20">
        <v>456</v>
      </c>
      <c r="M332" s="20">
        <f t="shared" si="24"/>
        <v>14544</v>
      </c>
      <c r="N332" s="46" t="s">
        <v>39</v>
      </c>
    </row>
    <row r="333" spans="1:14">
      <c r="A333" s="26" t="s">
        <v>1110</v>
      </c>
      <c r="B333" s="26">
        <v>4</v>
      </c>
      <c r="C333" s="24"/>
      <c r="D333" s="24"/>
      <c r="E333" s="27"/>
      <c r="F333" s="27"/>
      <c r="G333" s="50">
        <f t="shared" ref="G333:M333" si="28">SUM(G329:G332)</f>
        <v>55000</v>
      </c>
      <c r="H333" s="51">
        <f t="shared" si="28"/>
        <v>0</v>
      </c>
      <c r="I333" s="34">
        <f t="shared" si="28"/>
        <v>55000</v>
      </c>
      <c r="J333" s="50">
        <f t="shared" si="28"/>
        <v>1672</v>
      </c>
      <c r="K333" s="34">
        <f t="shared" si="28"/>
        <v>0</v>
      </c>
      <c r="L333" s="34">
        <f t="shared" si="28"/>
        <v>1672</v>
      </c>
      <c r="M333" s="34">
        <f t="shared" si="28"/>
        <v>53328</v>
      </c>
      <c r="N333" s="46"/>
    </row>
    <row r="334" spans="1:14">
      <c r="A334" s="23"/>
      <c r="B334" s="23"/>
      <c r="C334" s="24"/>
      <c r="D334" s="24"/>
      <c r="E334" s="27"/>
      <c r="F334" s="27"/>
      <c r="G334" s="47"/>
      <c r="H334" s="48"/>
      <c r="I334" s="20"/>
      <c r="J334" s="47"/>
      <c r="K334" s="20"/>
      <c r="L334" s="20"/>
      <c r="M334" s="20"/>
      <c r="N334" s="46"/>
    </row>
    <row r="335" spans="1:14">
      <c r="A335" s="23"/>
      <c r="B335" s="23"/>
      <c r="C335" s="24"/>
      <c r="D335" s="24"/>
      <c r="E335" s="27"/>
      <c r="F335" s="27"/>
      <c r="G335" s="47"/>
      <c r="H335" s="48"/>
      <c r="I335" s="20"/>
      <c r="J335" s="47"/>
      <c r="K335" s="20"/>
      <c r="L335" s="20"/>
      <c r="M335" s="20"/>
      <c r="N335" s="46"/>
    </row>
    <row r="336" spans="1:14">
      <c r="A336" s="23"/>
      <c r="B336" s="23"/>
      <c r="C336" s="24"/>
      <c r="D336" s="24"/>
      <c r="E336" s="27"/>
      <c r="F336" s="27"/>
      <c r="G336" s="47"/>
      <c r="H336" s="48"/>
      <c r="I336" s="20"/>
      <c r="J336" s="47"/>
      <c r="K336" s="20"/>
      <c r="L336" s="20"/>
      <c r="M336" s="20"/>
      <c r="N336" s="46"/>
    </row>
    <row r="337" spans="1:14">
      <c r="A337" s="23" t="s">
        <v>1318</v>
      </c>
      <c r="B337" s="23" t="s">
        <v>106</v>
      </c>
      <c r="C337" s="24">
        <v>44767</v>
      </c>
      <c r="D337" s="24">
        <v>44951</v>
      </c>
      <c r="E337" s="23" t="s">
        <v>844</v>
      </c>
      <c r="F337" s="27" t="s">
        <v>1415</v>
      </c>
      <c r="G337" s="47">
        <v>25000</v>
      </c>
      <c r="H337" s="45">
        <v>0</v>
      </c>
      <c r="I337" s="20">
        <f t="shared" si="23"/>
        <v>25000</v>
      </c>
      <c r="J337" s="20">
        <v>760</v>
      </c>
      <c r="K337" s="20">
        <v>0</v>
      </c>
      <c r="L337" s="20">
        <v>760</v>
      </c>
      <c r="M337" s="20">
        <f t="shared" si="24"/>
        <v>24240</v>
      </c>
      <c r="N337" s="46" t="s">
        <v>25</v>
      </c>
    </row>
    <row r="338" spans="1:14">
      <c r="A338" s="23" t="s">
        <v>1319</v>
      </c>
      <c r="B338" s="23" t="s">
        <v>106</v>
      </c>
      <c r="C338" s="24">
        <v>44621</v>
      </c>
      <c r="D338" s="24">
        <v>44805</v>
      </c>
      <c r="E338" s="23" t="s">
        <v>105</v>
      </c>
      <c r="F338" s="27" t="s">
        <v>1415</v>
      </c>
      <c r="G338" s="20">
        <v>15000</v>
      </c>
      <c r="H338" s="45">
        <v>1522.5</v>
      </c>
      <c r="I338" s="20">
        <f t="shared" si="23"/>
        <v>16522.5</v>
      </c>
      <c r="J338" s="20">
        <v>456</v>
      </c>
      <c r="K338" s="20">
        <v>0</v>
      </c>
      <c r="L338" s="20">
        <v>456</v>
      </c>
      <c r="M338" s="20">
        <f t="shared" si="24"/>
        <v>14544</v>
      </c>
      <c r="N338" s="46" t="s">
        <v>39</v>
      </c>
    </row>
    <row r="339" spans="1:14">
      <c r="A339" s="23" t="s">
        <v>1320</v>
      </c>
      <c r="B339" s="23" t="s">
        <v>106</v>
      </c>
      <c r="C339" s="24">
        <v>44621</v>
      </c>
      <c r="D339" s="24">
        <v>44805</v>
      </c>
      <c r="E339" s="23" t="s">
        <v>116</v>
      </c>
      <c r="F339" s="27" t="s">
        <v>1415</v>
      </c>
      <c r="G339" s="20">
        <v>10000</v>
      </c>
      <c r="H339" s="45">
        <v>1522.5</v>
      </c>
      <c r="I339" s="20">
        <f t="shared" si="23"/>
        <v>11522.5</v>
      </c>
      <c r="J339" s="20">
        <v>304</v>
      </c>
      <c r="K339" s="20">
        <v>0</v>
      </c>
      <c r="L339" s="20">
        <v>304</v>
      </c>
      <c r="M339" s="20">
        <f t="shared" si="24"/>
        <v>9696</v>
      </c>
      <c r="N339" s="46" t="s">
        <v>39</v>
      </c>
    </row>
    <row r="340" spans="1:14">
      <c r="A340" s="23" t="s">
        <v>1321</v>
      </c>
      <c r="B340" s="23" t="s">
        <v>106</v>
      </c>
      <c r="C340" s="24">
        <v>44788</v>
      </c>
      <c r="D340" s="24">
        <v>44972</v>
      </c>
      <c r="E340" s="23" t="s">
        <v>298</v>
      </c>
      <c r="F340" s="27" t="s">
        <v>1415</v>
      </c>
      <c r="G340" s="20">
        <v>16000</v>
      </c>
      <c r="H340" s="45">
        <v>1522.5</v>
      </c>
      <c r="I340" s="20">
        <f t="shared" si="23"/>
        <v>17522.5</v>
      </c>
      <c r="J340" s="20">
        <v>486.4</v>
      </c>
      <c r="K340" s="20">
        <v>0</v>
      </c>
      <c r="L340" s="20">
        <v>486.4</v>
      </c>
      <c r="M340" s="20">
        <f t="shared" si="24"/>
        <v>15513.6</v>
      </c>
      <c r="N340" s="46" t="s">
        <v>25</v>
      </c>
    </row>
    <row r="341" spans="1:14">
      <c r="A341" s="23" t="s">
        <v>1322</v>
      </c>
      <c r="B341" s="23" t="s">
        <v>106</v>
      </c>
      <c r="C341" s="24">
        <v>44790</v>
      </c>
      <c r="D341" s="24">
        <v>44974</v>
      </c>
      <c r="E341" s="23" t="s">
        <v>221</v>
      </c>
      <c r="F341" s="27" t="s">
        <v>1415</v>
      </c>
      <c r="G341" s="20">
        <v>16000</v>
      </c>
      <c r="H341" s="45">
        <v>1522.5</v>
      </c>
      <c r="I341" s="20">
        <f t="shared" si="23"/>
        <v>17522.5</v>
      </c>
      <c r="J341" s="20">
        <v>486.4</v>
      </c>
      <c r="K341" s="20">
        <v>0</v>
      </c>
      <c r="L341" s="20">
        <v>486.4</v>
      </c>
      <c r="M341" s="20">
        <f t="shared" si="24"/>
        <v>15513.6</v>
      </c>
      <c r="N341" s="46" t="s">
        <v>25</v>
      </c>
    </row>
    <row r="342" spans="1:14">
      <c r="A342" s="23" t="s">
        <v>1323</v>
      </c>
      <c r="B342" s="23" t="s">
        <v>106</v>
      </c>
      <c r="C342" s="24">
        <v>44623</v>
      </c>
      <c r="D342" s="24">
        <v>44807</v>
      </c>
      <c r="E342" s="23" t="s">
        <v>221</v>
      </c>
      <c r="F342" s="27" t="s">
        <v>1415</v>
      </c>
      <c r="G342" s="20">
        <v>16000</v>
      </c>
      <c r="H342" s="45">
        <v>1522.5</v>
      </c>
      <c r="I342" s="20">
        <f t="shared" si="23"/>
        <v>17522.5</v>
      </c>
      <c r="J342" s="20">
        <v>486.4</v>
      </c>
      <c r="K342" s="20">
        <v>0</v>
      </c>
      <c r="L342" s="20">
        <v>486.4</v>
      </c>
      <c r="M342" s="20">
        <f t="shared" si="24"/>
        <v>15513.6</v>
      </c>
      <c r="N342" s="46" t="s">
        <v>25</v>
      </c>
    </row>
    <row r="343" spans="1:14">
      <c r="A343" s="26" t="s">
        <v>1110</v>
      </c>
      <c r="B343" s="26">
        <v>6</v>
      </c>
      <c r="C343" s="24"/>
      <c r="D343" s="24"/>
      <c r="E343" s="23"/>
      <c r="F343" s="27"/>
      <c r="G343" s="34">
        <f t="shared" ref="G343:M343" si="29">SUM(G337:G342)</f>
        <v>98000</v>
      </c>
      <c r="H343" s="53">
        <f t="shared" si="29"/>
        <v>7612.5</v>
      </c>
      <c r="I343" s="34">
        <f t="shared" si="29"/>
        <v>105612.5</v>
      </c>
      <c r="J343" s="34">
        <f t="shared" si="29"/>
        <v>2979.2000000000003</v>
      </c>
      <c r="K343" s="34">
        <f t="shared" si="29"/>
        <v>0</v>
      </c>
      <c r="L343" s="34">
        <f t="shared" si="29"/>
        <v>2979.2000000000003</v>
      </c>
      <c r="M343" s="34">
        <f t="shared" si="29"/>
        <v>95020.800000000003</v>
      </c>
      <c r="N343" s="46"/>
    </row>
    <row r="344" spans="1:14">
      <c r="A344" s="23"/>
      <c r="B344" s="23"/>
      <c r="C344" s="24"/>
      <c r="D344" s="24"/>
      <c r="E344" s="23"/>
      <c r="F344" s="27"/>
      <c r="G344" s="20"/>
      <c r="H344" s="45"/>
      <c r="I344" s="20"/>
      <c r="J344" s="20"/>
      <c r="K344" s="20"/>
      <c r="L344" s="20"/>
      <c r="M344" s="20"/>
      <c r="N344" s="46"/>
    </row>
    <row r="345" spans="1:14">
      <c r="A345" s="23"/>
      <c r="B345" s="23"/>
      <c r="C345" s="24"/>
      <c r="D345" s="24"/>
      <c r="E345" s="23"/>
      <c r="F345" s="27"/>
      <c r="G345" s="20"/>
      <c r="H345" s="45"/>
      <c r="I345" s="20"/>
      <c r="J345" s="20"/>
      <c r="K345" s="20"/>
      <c r="L345" s="20"/>
      <c r="M345" s="20"/>
      <c r="N345" s="46"/>
    </row>
    <row r="346" spans="1:14">
      <c r="A346" s="23"/>
      <c r="B346" s="23"/>
      <c r="C346" s="24"/>
      <c r="D346" s="24"/>
      <c r="E346" s="23"/>
      <c r="F346" s="27"/>
      <c r="G346" s="20"/>
      <c r="H346" s="45"/>
      <c r="I346" s="20"/>
      <c r="J346" s="20"/>
      <c r="K346" s="20"/>
      <c r="L346" s="20"/>
      <c r="M346" s="20"/>
      <c r="N346" s="46"/>
    </row>
    <row r="347" spans="1:14">
      <c r="A347" s="23" t="s">
        <v>1324</v>
      </c>
      <c r="B347" s="23" t="s">
        <v>44</v>
      </c>
      <c r="C347" s="24">
        <v>44779</v>
      </c>
      <c r="D347" s="24">
        <v>44963</v>
      </c>
      <c r="E347" s="23" t="s">
        <v>364</v>
      </c>
      <c r="F347" s="27" t="s">
        <v>1415</v>
      </c>
      <c r="G347" s="20">
        <v>15000</v>
      </c>
      <c r="H347" s="45">
        <v>1522.5</v>
      </c>
      <c r="I347" s="20">
        <f t="shared" si="23"/>
        <v>16522.5</v>
      </c>
      <c r="J347" s="20">
        <v>456</v>
      </c>
      <c r="K347" s="20">
        <v>0</v>
      </c>
      <c r="L347" s="20">
        <v>456</v>
      </c>
      <c r="M347" s="20">
        <f t="shared" si="24"/>
        <v>14544</v>
      </c>
      <c r="N347" s="46" t="s">
        <v>39</v>
      </c>
    </row>
    <row r="348" spans="1:14">
      <c r="A348" s="23" t="s">
        <v>1325</v>
      </c>
      <c r="B348" s="23" t="s">
        <v>44</v>
      </c>
      <c r="C348" s="28">
        <v>44796</v>
      </c>
      <c r="D348" s="28">
        <v>44980</v>
      </c>
      <c r="E348" s="27" t="s">
        <v>1041</v>
      </c>
      <c r="F348" s="27" t="s">
        <v>1415</v>
      </c>
      <c r="G348" s="47">
        <v>10000</v>
      </c>
      <c r="H348" s="48">
        <v>0</v>
      </c>
      <c r="I348" s="20">
        <f t="shared" si="23"/>
        <v>10000</v>
      </c>
      <c r="J348" s="47">
        <v>304</v>
      </c>
      <c r="K348" s="20">
        <v>0</v>
      </c>
      <c r="L348" s="20">
        <v>304</v>
      </c>
      <c r="M348" s="20">
        <f t="shared" si="24"/>
        <v>9696</v>
      </c>
      <c r="N348" s="46" t="s">
        <v>25</v>
      </c>
    </row>
    <row r="349" spans="1:14">
      <c r="A349" s="23" t="s">
        <v>1326</v>
      </c>
      <c r="B349" s="23" t="s">
        <v>44</v>
      </c>
      <c r="C349" s="24">
        <v>44733</v>
      </c>
      <c r="D349" s="24">
        <v>44916</v>
      </c>
      <c r="E349" s="27" t="s">
        <v>909</v>
      </c>
      <c r="F349" s="27" t="s">
        <v>1415</v>
      </c>
      <c r="G349" s="47">
        <v>20000</v>
      </c>
      <c r="H349" s="48">
        <v>0</v>
      </c>
      <c r="I349" s="20">
        <f t="shared" si="23"/>
        <v>20000</v>
      </c>
      <c r="J349" s="47">
        <v>608</v>
      </c>
      <c r="K349" s="20">
        <v>0</v>
      </c>
      <c r="L349" s="20">
        <v>608</v>
      </c>
      <c r="M349" s="20">
        <f t="shared" si="24"/>
        <v>19392</v>
      </c>
      <c r="N349" s="46" t="s">
        <v>25</v>
      </c>
    </row>
    <row r="350" spans="1:14">
      <c r="A350" s="23" t="s">
        <v>1327</v>
      </c>
      <c r="B350" s="23" t="s">
        <v>44</v>
      </c>
      <c r="C350" s="24">
        <v>44661</v>
      </c>
      <c r="D350" s="24">
        <v>44844</v>
      </c>
      <c r="E350" s="23" t="s">
        <v>356</v>
      </c>
      <c r="F350" s="27" t="s">
        <v>1415</v>
      </c>
      <c r="G350" s="20">
        <v>10000</v>
      </c>
      <c r="H350" s="45">
        <v>0</v>
      </c>
      <c r="I350" s="20">
        <f t="shared" si="23"/>
        <v>10000</v>
      </c>
      <c r="J350" s="47">
        <v>304</v>
      </c>
      <c r="K350" s="20">
        <v>0</v>
      </c>
      <c r="L350" s="20">
        <v>304</v>
      </c>
      <c r="M350" s="20">
        <f t="shared" si="24"/>
        <v>9696</v>
      </c>
      <c r="N350" s="46" t="s">
        <v>25</v>
      </c>
    </row>
    <row r="351" spans="1:14">
      <c r="A351" s="23" t="s">
        <v>1328</v>
      </c>
      <c r="B351" s="23" t="s">
        <v>44</v>
      </c>
      <c r="C351" s="28">
        <v>44694</v>
      </c>
      <c r="D351" s="28">
        <v>44878</v>
      </c>
      <c r="E351" s="23" t="s">
        <v>1397</v>
      </c>
      <c r="F351" s="27" t="s">
        <v>1415</v>
      </c>
      <c r="G351" s="20">
        <v>15000</v>
      </c>
      <c r="H351" s="45">
        <v>0</v>
      </c>
      <c r="I351" s="20">
        <f t="shared" si="23"/>
        <v>15000</v>
      </c>
      <c r="J351" s="47">
        <v>456</v>
      </c>
      <c r="K351" s="20">
        <v>0</v>
      </c>
      <c r="L351" s="20">
        <v>456</v>
      </c>
      <c r="M351" s="20">
        <f t="shared" si="24"/>
        <v>14544</v>
      </c>
      <c r="N351" s="46" t="s">
        <v>25</v>
      </c>
    </row>
    <row r="352" spans="1:14">
      <c r="A352" s="23" t="s">
        <v>1329</v>
      </c>
      <c r="B352" s="23" t="s">
        <v>44</v>
      </c>
      <c r="C352" s="24">
        <v>44789</v>
      </c>
      <c r="D352" s="24">
        <v>44973</v>
      </c>
      <c r="E352" s="23" t="s">
        <v>43</v>
      </c>
      <c r="F352" s="27" t="s">
        <v>1415</v>
      </c>
      <c r="G352" s="20">
        <v>10000</v>
      </c>
      <c r="H352" s="45">
        <v>0</v>
      </c>
      <c r="I352" s="20">
        <f t="shared" si="23"/>
        <v>10000</v>
      </c>
      <c r="J352" s="20">
        <v>304</v>
      </c>
      <c r="K352" s="20">
        <v>0</v>
      </c>
      <c r="L352" s="20">
        <v>304</v>
      </c>
      <c r="M352" s="20">
        <f t="shared" si="24"/>
        <v>9696</v>
      </c>
      <c r="N352" s="46" t="s">
        <v>39</v>
      </c>
    </row>
    <row r="353" spans="1:14">
      <c r="A353" s="23" t="s">
        <v>1330</v>
      </c>
      <c r="B353" s="23" t="s">
        <v>44</v>
      </c>
      <c r="C353" s="28">
        <v>44733</v>
      </c>
      <c r="D353" s="28">
        <v>44916</v>
      </c>
      <c r="E353" s="27" t="s">
        <v>29</v>
      </c>
      <c r="F353" s="27" t="s">
        <v>1415</v>
      </c>
      <c r="G353" s="47">
        <v>20000</v>
      </c>
      <c r="H353" s="48">
        <v>0</v>
      </c>
      <c r="I353" s="20">
        <f t="shared" si="23"/>
        <v>20000</v>
      </c>
      <c r="J353" s="47">
        <v>608</v>
      </c>
      <c r="K353" s="20">
        <v>0</v>
      </c>
      <c r="L353" s="20">
        <v>608</v>
      </c>
      <c r="M353" s="20">
        <f t="shared" si="24"/>
        <v>19392</v>
      </c>
      <c r="N353" s="46" t="s">
        <v>25</v>
      </c>
    </row>
    <row r="354" spans="1:14">
      <c r="A354" s="23" t="s">
        <v>1331</v>
      </c>
      <c r="B354" s="23" t="s">
        <v>44</v>
      </c>
      <c r="C354" s="24">
        <v>44704</v>
      </c>
      <c r="D354" s="24">
        <v>44888</v>
      </c>
      <c r="E354" s="52" t="s">
        <v>29</v>
      </c>
      <c r="F354" s="27" t="s">
        <v>1415</v>
      </c>
      <c r="G354" s="20">
        <v>20000</v>
      </c>
      <c r="H354" s="45">
        <v>1522.5</v>
      </c>
      <c r="I354" s="20">
        <f t="shared" si="23"/>
        <v>21522.5</v>
      </c>
      <c r="J354" s="20">
        <v>608</v>
      </c>
      <c r="K354" s="20">
        <v>0</v>
      </c>
      <c r="L354" s="20">
        <v>608</v>
      </c>
      <c r="M354" s="20">
        <f t="shared" si="24"/>
        <v>19392</v>
      </c>
      <c r="N354" s="46" t="s">
        <v>39</v>
      </c>
    </row>
    <row r="355" spans="1:14">
      <c r="A355" s="26" t="s">
        <v>1110</v>
      </c>
      <c r="B355" s="26">
        <v>8</v>
      </c>
      <c r="C355" s="24"/>
      <c r="D355" s="24"/>
      <c r="E355" s="52"/>
      <c r="F355" s="27"/>
      <c r="G355" s="34">
        <f t="shared" ref="G355:M355" si="30">SUM(G347:G354)</f>
        <v>120000</v>
      </c>
      <c r="H355" s="53">
        <f t="shared" si="30"/>
        <v>3045</v>
      </c>
      <c r="I355" s="34">
        <f t="shared" si="30"/>
        <v>123045</v>
      </c>
      <c r="J355" s="34">
        <f t="shared" si="30"/>
        <v>3648</v>
      </c>
      <c r="K355" s="34">
        <f t="shared" si="30"/>
        <v>0</v>
      </c>
      <c r="L355" s="34">
        <f t="shared" si="30"/>
        <v>3648</v>
      </c>
      <c r="M355" s="34">
        <f t="shared" si="30"/>
        <v>116352</v>
      </c>
      <c r="N355" s="46"/>
    </row>
    <row r="356" spans="1:14">
      <c r="A356" s="23"/>
      <c r="B356" s="23"/>
      <c r="C356" s="24"/>
      <c r="D356" s="24"/>
      <c r="E356" s="52"/>
      <c r="F356" s="27"/>
      <c r="G356" s="20"/>
      <c r="H356" s="45"/>
      <c r="I356" s="20"/>
      <c r="J356" s="20"/>
      <c r="K356" s="20"/>
      <c r="L356" s="20"/>
      <c r="M356" s="20"/>
      <c r="N356" s="46"/>
    </row>
    <row r="357" spans="1:14">
      <c r="A357" s="23"/>
      <c r="B357" s="23"/>
      <c r="C357" s="24"/>
      <c r="D357" s="24"/>
      <c r="E357" s="52"/>
      <c r="F357" s="27"/>
      <c r="G357" s="20"/>
      <c r="H357" s="45"/>
      <c r="I357" s="20"/>
      <c r="J357" s="20"/>
      <c r="K357" s="20"/>
      <c r="L357" s="20"/>
      <c r="M357" s="20"/>
      <c r="N357" s="46"/>
    </row>
    <row r="358" spans="1:14">
      <c r="A358" s="23"/>
      <c r="B358" s="23"/>
      <c r="C358" s="24"/>
      <c r="D358" s="24"/>
      <c r="E358" s="52"/>
      <c r="F358" s="27"/>
      <c r="G358" s="20"/>
      <c r="H358" s="45"/>
      <c r="I358" s="20"/>
      <c r="J358" s="20"/>
      <c r="K358" s="20"/>
      <c r="L358" s="20"/>
      <c r="M358" s="20"/>
      <c r="N358" s="46"/>
    </row>
    <row r="359" spans="1:14">
      <c r="A359" s="23" t="s">
        <v>1332</v>
      </c>
      <c r="B359" s="23" t="s">
        <v>426</v>
      </c>
      <c r="C359" s="24">
        <v>44643</v>
      </c>
      <c r="D359" s="24">
        <v>44827</v>
      </c>
      <c r="E359" s="23" t="s">
        <v>356</v>
      </c>
      <c r="F359" s="27" t="s">
        <v>1415</v>
      </c>
      <c r="G359" s="20">
        <v>10000</v>
      </c>
      <c r="H359" s="45">
        <v>1522.5</v>
      </c>
      <c r="I359" s="20">
        <f t="shared" si="23"/>
        <v>11522.5</v>
      </c>
      <c r="J359" s="20">
        <v>304</v>
      </c>
      <c r="K359" s="20">
        <v>0</v>
      </c>
      <c r="L359" s="20">
        <v>304</v>
      </c>
      <c r="M359" s="20">
        <f t="shared" si="24"/>
        <v>9696</v>
      </c>
      <c r="N359" s="46" t="s">
        <v>39</v>
      </c>
    </row>
    <row r="360" spans="1:14">
      <c r="A360" s="23" t="s">
        <v>1333</v>
      </c>
      <c r="B360" s="23" t="s">
        <v>426</v>
      </c>
      <c r="C360" s="24">
        <v>44681</v>
      </c>
      <c r="D360" s="24">
        <v>44864</v>
      </c>
      <c r="E360" s="23" t="s">
        <v>1397</v>
      </c>
      <c r="F360" s="27" t="s">
        <v>1415</v>
      </c>
      <c r="G360" s="20">
        <v>15000</v>
      </c>
      <c r="H360" s="45">
        <v>0</v>
      </c>
      <c r="I360" s="20">
        <f t="shared" si="23"/>
        <v>15000</v>
      </c>
      <c r="J360" s="47">
        <v>456</v>
      </c>
      <c r="K360" s="20">
        <v>1140</v>
      </c>
      <c r="L360" s="20">
        <v>1596</v>
      </c>
      <c r="M360" s="20">
        <f t="shared" si="24"/>
        <v>13404</v>
      </c>
      <c r="N360" s="46" t="s">
        <v>25</v>
      </c>
    </row>
    <row r="361" spans="1:14">
      <c r="A361" s="23" t="s">
        <v>1334</v>
      </c>
      <c r="B361" s="23" t="s">
        <v>426</v>
      </c>
      <c r="C361" s="24">
        <v>44667</v>
      </c>
      <c r="D361" s="24">
        <v>44850</v>
      </c>
      <c r="E361" s="23" t="s">
        <v>493</v>
      </c>
      <c r="F361" s="27" t="s">
        <v>1415</v>
      </c>
      <c r="G361" s="20">
        <v>10000</v>
      </c>
      <c r="H361" s="45">
        <v>0</v>
      </c>
      <c r="I361" s="20">
        <f t="shared" si="23"/>
        <v>10000</v>
      </c>
      <c r="J361" s="47">
        <v>304</v>
      </c>
      <c r="K361" s="20">
        <v>0</v>
      </c>
      <c r="L361" s="20">
        <v>304</v>
      </c>
      <c r="M361" s="20">
        <f t="shared" si="24"/>
        <v>9696</v>
      </c>
      <c r="N361" s="46" t="s">
        <v>25</v>
      </c>
    </row>
    <row r="362" spans="1:14">
      <c r="A362" s="23" t="s">
        <v>1335</v>
      </c>
      <c r="B362" s="23" t="s">
        <v>426</v>
      </c>
      <c r="C362" s="24">
        <v>44654</v>
      </c>
      <c r="D362" s="24">
        <v>44837</v>
      </c>
      <c r="E362" s="23" t="s">
        <v>74</v>
      </c>
      <c r="F362" s="27" t="s">
        <v>1415</v>
      </c>
      <c r="G362" s="20">
        <v>10000</v>
      </c>
      <c r="H362" s="45">
        <v>1522.5</v>
      </c>
      <c r="I362" s="20">
        <f t="shared" si="23"/>
        <v>11522.5</v>
      </c>
      <c r="J362" s="47">
        <v>304</v>
      </c>
      <c r="K362" s="20">
        <v>0</v>
      </c>
      <c r="L362" s="20">
        <v>304</v>
      </c>
      <c r="M362" s="20">
        <f t="shared" si="24"/>
        <v>9696</v>
      </c>
      <c r="N362" s="46" t="s">
        <v>39</v>
      </c>
    </row>
    <row r="363" spans="1:14">
      <c r="A363" s="23" t="s">
        <v>1336</v>
      </c>
      <c r="B363" s="23" t="s">
        <v>426</v>
      </c>
      <c r="C363" s="24">
        <v>45079</v>
      </c>
      <c r="D363" s="24">
        <v>44897</v>
      </c>
      <c r="E363" s="27" t="s">
        <v>43</v>
      </c>
      <c r="F363" s="27" t="s">
        <v>1415</v>
      </c>
      <c r="G363" s="47">
        <v>10000</v>
      </c>
      <c r="H363" s="48">
        <v>1522.5</v>
      </c>
      <c r="I363" s="20">
        <f t="shared" si="23"/>
        <v>11522.5</v>
      </c>
      <c r="J363" s="47">
        <v>304</v>
      </c>
      <c r="K363" s="20">
        <v>0</v>
      </c>
      <c r="L363" s="20">
        <v>304</v>
      </c>
      <c r="M363" s="20">
        <f t="shared" si="24"/>
        <v>9696</v>
      </c>
      <c r="N363" s="46" t="s">
        <v>39</v>
      </c>
    </row>
    <row r="364" spans="1:14">
      <c r="A364" s="23" t="s">
        <v>1337</v>
      </c>
      <c r="B364" s="23" t="s">
        <v>426</v>
      </c>
      <c r="C364" s="24">
        <v>44678</v>
      </c>
      <c r="D364" s="24">
        <v>44861</v>
      </c>
      <c r="E364" s="27" t="s">
        <v>43</v>
      </c>
      <c r="F364" s="27" t="s">
        <v>1415</v>
      </c>
      <c r="G364" s="47">
        <v>15000</v>
      </c>
      <c r="H364" s="48">
        <v>0</v>
      </c>
      <c r="I364" s="20">
        <f t="shared" si="23"/>
        <v>15000</v>
      </c>
      <c r="J364" s="47">
        <v>456</v>
      </c>
      <c r="K364" s="20">
        <v>0</v>
      </c>
      <c r="L364" s="20">
        <v>456</v>
      </c>
      <c r="M364" s="20">
        <f t="shared" si="24"/>
        <v>14544</v>
      </c>
      <c r="N364" s="46" t="s">
        <v>39</v>
      </c>
    </row>
    <row r="365" spans="1:14">
      <c r="A365" s="23" t="s">
        <v>1338</v>
      </c>
      <c r="B365" s="23" t="s">
        <v>426</v>
      </c>
      <c r="C365" s="24">
        <v>44737</v>
      </c>
      <c r="D365" s="24">
        <v>44920</v>
      </c>
      <c r="E365" s="27" t="s">
        <v>29</v>
      </c>
      <c r="F365" s="27" t="s">
        <v>1415</v>
      </c>
      <c r="G365" s="47">
        <v>20000</v>
      </c>
      <c r="H365" s="48">
        <v>0</v>
      </c>
      <c r="I365" s="20">
        <f t="shared" si="23"/>
        <v>20000</v>
      </c>
      <c r="J365" s="47">
        <v>608</v>
      </c>
      <c r="K365" s="20">
        <v>0</v>
      </c>
      <c r="L365" s="20">
        <v>608</v>
      </c>
      <c r="M365" s="20">
        <f t="shared" si="24"/>
        <v>19392</v>
      </c>
      <c r="N365" s="46" t="s">
        <v>39</v>
      </c>
    </row>
    <row r="366" spans="1:14">
      <c r="A366" s="23" t="s">
        <v>1339</v>
      </c>
      <c r="B366" s="23" t="s">
        <v>426</v>
      </c>
      <c r="C366" s="24">
        <v>44655</v>
      </c>
      <c r="D366" s="24">
        <v>44838</v>
      </c>
      <c r="E366" s="27" t="s">
        <v>29</v>
      </c>
      <c r="F366" s="27" t="s">
        <v>1415</v>
      </c>
      <c r="G366" s="47">
        <v>20000</v>
      </c>
      <c r="H366" s="48">
        <v>0</v>
      </c>
      <c r="I366" s="20">
        <f t="shared" si="23"/>
        <v>20000</v>
      </c>
      <c r="J366" s="47">
        <v>608</v>
      </c>
      <c r="K366" s="20">
        <v>0</v>
      </c>
      <c r="L366" s="20">
        <v>608</v>
      </c>
      <c r="M366" s="20">
        <f t="shared" si="24"/>
        <v>19392</v>
      </c>
      <c r="N366" s="46" t="s">
        <v>39</v>
      </c>
    </row>
    <row r="367" spans="1:14">
      <c r="A367" s="26" t="s">
        <v>1110</v>
      </c>
      <c r="B367" s="26">
        <v>8</v>
      </c>
      <c r="C367" s="24"/>
      <c r="D367" s="24"/>
      <c r="E367" s="27"/>
      <c r="F367" s="27"/>
      <c r="G367" s="50">
        <f t="shared" ref="G367:M367" si="31">SUM(G359:G366)</f>
        <v>110000</v>
      </c>
      <c r="H367" s="51">
        <f t="shared" si="31"/>
        <v>4567.5</v>
      </c>
      <c r="I367" s="34">
        <f t="shared" si="31"/>
        <v>114567.5</v>
      </c>
      <c r="J367" s="50">
        <f t="shared" si="31"/>
        <v>3344</v>
      </c>
      <c r="K367" s="34">
        <f t="shared" si="31"/>
        <v>1140</v>
      </c>
      <c r="L367" s="34">
        <f t="shared" si="31"/>
        <v>4484</v>
      </c>
      <c r="M367" s="34">
        <f t="shared" si="31"/>
        <v>105516</v>
      </c>
      <c r="N367" s="46"/>
    </row>
    <row r="368" spans="1:14">
      <c r="A368" s="23"/>
      <c r="B368" s="23"/>
      <c r="C368" s="24"/>
      <c r="D368" s="24"/>
      <c r="E368" s="27"/>
      <c r="F368" s="27"/>
      <c r="G368" s="47"/>
      <c r="H368" s="48"/>
      <c r="I368" s="20"/>
      <c r="J368" s="47"/>
      <c r="K368" s="20"/>
      <c r="L368" s="20"/>
      <c r="M368" s="20"/>
      <c r="N368" s="46"/>
    </row>
    <row r="369" spans="1:14">
      <c r="A369" s="23"/>
      <c r="B369" s="23"/>
      <c r="C369" s="24"/>
      <c r="D369" s="24"/>
      <c r="E369" s="27"/>
      <c r="F369" s="27"/>
      <c r="G369" s="47"/>
      <c r="H369" s="48"/>
      <c r="I369" s="20"/>
      <c r="J369" s="47"/>
      <c r="K369" s="20"/>
      <c r="L369" s="20"/>
      <c r="M369" s="20"/>
      <c r="N369" s="46"/>
    </row>
    <row r="370" spans="1:14">
      <c r="A370" s="23"/>
      <c r="B370" s="23"/>
      <c r="C370" s="24"/>
      <c r="D370" s="24"/>
      <c r="E370" s="27"/>
      <c r="F370" s="27"/>
      <c r="G370" s="47"/>
      <c r="H370" s="48"/>
      <c r="I370" s="20"/>
      <c r="J370" s="47"/>
      <c r="K370" s="20"/>
      <c r="L370" s="20"/>
      <c r="M370" s="20"/>
      <c r="N370" s="46"/>
    </row>
    <row r="371" spans="1:14">
      <c r="A371" s="23"/>
      <c r="B371" s="23"/>
      <c r="C371" s="24"/>
      <c r="D371" s="24"/>
      <c r="E371" s="27"/>
      <c r="F371" s="27"/>
      <c r="G371" s="47"/>
      <c r="H371" s="48"/>
      <c r="I371" s="20"/>
      <c r="J371" s="47"/>
      <c r="K371" s="20"/>
      <c r="L371" s="20"/>
      <c r="M371" s="20"/>
      <c r="N371" s="46"/>
    </row>
    <row r="372" spans="1:14">
      <c r="A372" s="23" t="s">
        <v>1340</v>
      </c>
      <c r="B372" s="23" t="s">
        <v>275</v>
      </c>
      <c r="C372" s="24">
        <v>44740</v>
      </c>
      <c r="D372" s="24">
        <v>44923</v>
      </c>
      <c r="E372" s="27" t="s">
        <v>697</v>
      </c>
      <c r="F372" s="27" t="s">
        <v>1415</v>
      </c>
      <c r="G372" s="47">
        <v>20000</v>
      </c>
      <c r="H372" s="48">
        <v>0</v>
      </c>
      <c r="I372" s="20">
        <f t="shared" si="23"/>
        <v>20000</v>
      </c>
      <c r="J372" s="47">
        <v>608</v>
      </c>
      <c r="K372" s="20">
        <v>0</v>
      </c>
      <c r="L372" s="20">
        <v>608</v>
      </c>
      <c r="M372" s="20">
        <f t="shared" si="24"/>
        <v>19392</v>
      </c>
      <c r="N372" s="46" t="s">
        <v>25</v>
      </c>
    </row>
    <row r="373" spans="1:14">
      <c r="A373" s="23" t="s">
        <v>1341</v>
      </c>
      <c r="B373" s="23" t="s">
        <v>275</v>
      </c>
      <c r="C373" s="24">
        <v>44788</v>
      </c>
      <c r="D373" s="24">
        <v>44972</v>
      </c>
      <c r="E373" s="23" t="s">
        <v>74</v>
      </c>
      <c r="F373" s="27" t="s">
        <v>1415</v>
      </c>
      <c r="G373" s="20">
        <v>10000</v>
      </c>
      <c r="H373" s="45">
        <v>0</v>
      </c>
      <c r="I373" s="20">
        <f t="shared" si="23"/>
        <v>10000</v>
      </c>
      <c r="J373" s="20">
        <v>304</v>
      </c>
      <c r="K373" s="20">
        <v>0</v>
      </c>
      <c r="L373" s="20">
        <v>304</v>
      </c>
      <c r="M373" s="20">
        <f t="shared" si="24"/>
        <v>9696</v>
      </c>
      <c r="N373" s="46" t="s">
        <v>39</v>
      </c>
    </row>
    <row r="374" spans="1:14">
      <c r="A374" s="26" t="s">
        <v>1110</v>
      </c>
      <c r="B374" s="26">
        <v>2</v>
      </c>
      <c r="C374" s="24"/>
      <c r="D374" s="24"/>
      <c r="E374" s="23"/>
      <c r="F374" s="27"/>
      <c r="G374" s="34">
        <f t="shared" ref="G374:M374" si="32">SUM(G372:G373)</f>
        <v>30000</v>
      </c>
      <c r="H374" s="53">
        <f t="shared" si="32"/>
        <v>0</v>
      </c>
      <c r="I374" s="34">
        <f t="shared" si="32"/>
        <v>30000</v>
      </c>
      <c r="J374" s="34">
        <f t="shared" si="32"/>
        <v>912</v>
      </c>
      <c r="K374" s="34">
        <f t="shared" si="32"/>
        <v>0</v>
      </c>
      <c r="L374" s="34">
        <f t="shared" si="32"/>
        <v>912</v>
      </c>
      <c r="M374" s="34">
        <f t="shared" si="32"/>
        <v>29088</v>
      </c>
      <c r="N374" s="46"/>
    </row>
    <row r="375" spans="1:14">
      <c r="A375" s="23"/>
      <c r="B375" s="23"/>
      <c r="C375" s="24"/>
      <c r="D375" s="24"/>
      <c r="E375" s="23"/>
      <c r="F375" s="27"/>
      <c r="G375" s="20"/>
      <c r="H375" s="45"/>
      <c r="I375" s="20"/>
      <c r="J375" s="20"/>
      <c r="K375" s="20"/>
      <c r="L375" s="20"/>
      <c r="M375" s="20"/>
      <c r="N375" s="46"/>
    </row>
    <row r="376" spans="1:14">
      <c r="A376" s="23"/>
      <c r="B376" s="23"/>
      <c r="C376" s="24"/>
      <c r="D376" s="24"/>
      <c r="E376" s="23"/>
      <c r="F376" s="27"/>
      <c r="G376" s="20"/>
      <c r="H376" s="45"/>
      <c r="I376" s="20"/>
      <c r="J376" s="20"/>
      <c r="K376" s="20"/>
      <c r="L376" s="20"/>
      <c r="M376" s="20"/>
      <c r="N376" s="46"/>
    </row>
    <row r="377" spans="1:14">
      <c r="A377" s="23"/>
      <c r="B377" s="23"/>
      <c r="C377" s="24"/>
      <c r="D377" s="24"/>
      <c r="E377" s="23"/>
      <c r="F377" s="27"/>
      <c r="G377" s="20"/>
      <c r="H377" s="45"/>
      <c r="I377" s="20"/>
      <c r="J377" s="20"/>
      <c r="K377" s="20"/>
      <c r="L377" s="20"/>
      <c r="M377" s="20"/>
      <c r="N377" s="46"/>
    </row>
    <row r="378" spans="1:14">
      <c r="A378" s="23" t="s">
        <v>1342</v>
      </c>
      <c r="B378" s="23" t="s">
        <v>75</v>
      </c>
      <c r="C378" s="24">
        <v>44715</v>
      </c>
      <c r="D378" s="24">
        <v>44898</v>
      </c>
      <c r="E378" s="23" t="s">
        <v>513</v>
      </c>
      <c r="F378" s="27" t="s">
        <v>1415</v>
      </c>
      <c r="G378" s="20">
        <v>10000</v>
      </c>
      <c r="H378" s="45">
        <v>1522.5</v>
      </c>
      <c r="I378" s="20">
        <f t="shared" si="23"/>
        <v>11522.5</v>
      </c>
      <c r="J378" s="47">
        <v>304</v>
      </c>
      <c r="K378" s="20">
        <v>0</v>
      </c>
      <c r="L378" s="20">
        <v>304</v>
      </c>
      <c r="M378" s="20">
        <f t="shared" si="24"/>
        <v>9696</v>
      </c>
      <c r="N378" s="46" t="s">
        <v>39</v>
      </c>
    </row>
    <row r="379" spans="1:14">
      <c r="A379" s="23" t="s">
        <v>1343</v>
      </c>
      <c r="B379" s="23" t="s">
        <v>75</v>
      </c>
      <c r="C379" s="24">
        <v>44789</v>
      </c>
      <c r="D379" s="24">
        <v>44973</v>
      </c>
      <c r="E379" s="23" t="s">
        <v>311</v>
      </c>
      <c r="F379" s="27" t="s">
        <v>1415</v>
      </c>
      <c r="G379" s="20">
        <v>10000</v>
      </c>
      <c r="H379" s="45">
        <v>1522.5</v>
      </c>
      <c r="I379" s="20">
        <f t="shared" si="23"/>
        <v>11522.5</v>
      </c>
      <c r="J379" s="47">
        <v>304</v>
      </c>
      <c r="K379" s="20">
        <v>0</v>
      </c>
      <c r="L379" s="20">
        <v>304</v>
      </c>
      <c r="M379" s="20">
        <f t="shared" si="24"/>
        <v>9696</v>
      </c>
      <c r="N379" s="46" t="s">
        <v>39</v>
      </c>
    </row>
    <row r="380" spans="1:14">
      <c r="A380" s="23" t="s">
        <v>1344</v>
      </c>
      <c r="B380" s="23" t="s">
        <v>75</v>
      </c>
      <c r="C380" s="24">
        <v>44690</v>
      </c>
      <c r="D380" s="24">
        <v>44874</v>
      </c>
      <c r="E380" s="23" t="s">
        <v>680</v>
      </c>
      <c r="F380" s="27" t="s">
        <v>1415</v>
      </c>
      <c r="G380" s="20">
        <v>20000</v>
      </c>
      <c r="H380" s="45">
        <v>0</v>
      </c>
      <c r="I380" s="20">
        <f t="shared" si="23"/>
        <v>20000</v>
      </c>
      <c r="J380" s="20">
        <v>608</v>
      </c>
      <c r="K380" s="20">
        <v>0</v>
      </c>
      <c r="L380" s="20">
        <v>608</v>
      </c>
      <c r="M380" s="20">
        <f t="shared" si="24"/>
        <v>19392</v>
      </c>
      <c r="N380" s="46" t="s">
        <v>25</v>
      </c>
    </row>
    <row r="381" spans="1:14">
      <c r="A381" s="23" t="s">
        <v>1345</v>
      </c>
      <c r="B381" s="23" t="s">
        <v>75</v>
      </c>
      <c r="C381" s="24">
        <v>44631</v>
      </c>
      <c r="D381" s="24">
        <v>44815</v>
      </c>
      <c r="E381" s="27" t="s">
        <v>74</v>
      </c>
      <c r="F381" s="27" t="s">
        <v>1415</v>
      </c>
      <c r="G381" s="47">
        <v>10000</v>
      </c>
      <c r="H381" s="48">
        <v>0</v>
      </c>
      <c r="I381" s="20">
        <f t="shared" si="23"/>
        <v>10000</v>
      </c>
      <c r="J381" s="47">
        <v>304</v>
      </c>
      <c r="K381" s="20">
        <v>0</v>
      </c>
      <c r="L381" s="20">
        <v>304</v>
      </c>
      <c r="M381" s="20">
        <f t="shared" si="24"/>
        <v>9696</v>
      </c>
      <c r="N381" s="46" t="s">
        <v>39</v>
      </c>
    </row>
    <row r="382" spans="1:14">
      <c r="A382" s="23" t="s">
        <v>1346</v>
      </c>
      <c r="B382" s="23" t="s">
        <v>75</v>
      </c>
      <c r="C382" s="24">
        <v>44777</v>
      </c>
      <c r="D382" s="24">
        <v>44961</v>
      </c>
      <c r="E382" s="27" t="s">
        <v>74</v>
      </c>
      <c r="F382" s="27" t="s">
        <v>1415</v>
      </c>
      <c r="G382" s="47">
        <v>10000</v>
      </c>
      <c r="H382" s="48">
        <v>0</v>
      </c>
      <c r="I382" s="20">
        <f t="shared" si="23"/>
        <v>10000</v>
      </c>
      <c r="J382" s="47">
        <v>304</v>
      </c>
      <c r="K382" s="20">
        <v>0</v>
      </c>
      <c r="L382" s="20">
        <v>304</v>
      </c>
      <c r="M382" s="20">
        <f t="shared" si="24"/>
        <v>9696</v>
      </c>
      <c r="N382" s="46" t="s">
        <v>39</v>
      </c>
    </row>
    <row r="383" spans="1:14">
      <c r="A383" s="23" t="s">
        <v>1347</v>
      </c>
      <c r="B383" s="23" t="s">
        <v>75</v>
      </c>
      <c r="C383" s="24">
        <v>44789</v>
      </c>
      <c r="D383" s="24">
        <v>44973</v>
      </c>
      <c r="E383" s="23" t="s">
        <v>74</v>
      </c>
      <c r="F383" s="27" t="s">
        <v>1415</v>
      </c>
      <c r="G383" s="20">
        <v>10000</v>
      </c>
      <c r="H383" s="45">
        <v>0</v>
      </c>
      <c r="I383" s="20">
        <f t="shared" si="23"/>
        <v>10000</v>
      </c>
      <c r="J383" s="20">
        <v>304</v>
      </c>
      <c r="K383" s="20">
        <v>0</v>
      </c>
      <c r="L383" s="20">
        <v>304</v>
      </c>
      <c r="M383" s="20">
        <f t="shared" si="24"/>
        <v>9696</v>
      </c>
      <c r="N383" s="46" t="s">
        <v>39</v>
      </c>
    </row>
    <row r="384" spans="1:14">
      <c r="A384" s="23" t="s">
        <v>1348</v>
      </c>
      <c r="B384" s="23" t="s">
        <v>75</v>
      </c>
      <c r="C384" s="24">
        <v>44676</v>
      </c>
      <c r="D384" s="24">
        <v>44859</v>
      </c>
      <c r="E384" s="59" t="s">
        <v>74</v>
      </c>
      <c r="F384" s="27" t="s">
        <v>1415</v>
      </c>
      <c r="G384" s="20">
        <v>10000</v>
      </c>
      <c r="H384" s="45">
        <v>0</v>
      </c>
      <c r="I384" s="20">
        <f t="shared" ref="I384:I451" si="33">G384+H384</f>
        <v>10000</v>
      </c>
      <c r="J384" s="20">
        <v>304</v>
      </c>
      <c r="K384" s="20">
        <v>630</v>
      </c>
      <c r="L384" s="20">
        <v>934</v>
      </c>
      <c r="M384" s="20">
        <f t="shared" ref="M384:M451" si="34">G384-L384</f>
        <v>9066</v>
      </c>
      <c r="N384" s="46" t="s">
        <v>39</v>
      </c>
    </row>
    <row r="385" spans="1:14">
      <c r="A385" s="23" t="s">
        <v>1349</v>
      </c>
      <c r="B385" s="23" t="s">
        <v>75</v>
      </c>
      <c r="C385" s="24">
        <v>44777</v>
      </c>
      <c r="D385" s="24">
        <v>44961</v>
      </c>
      <c r="E385" s="57" t="s">
        <v>74</v>
      </c>
      <c r="F385" s="27" t="s">
        <v>1415</v>
      </c>
      <c r="G385" s="60">
        <v>10000</v>
      </c>
      <c r="H385" s="61">
        <v>0</v>
      </c>
      <c r="I385" s="20">
        <f t="shared" si="33"/>
        <v>10000</v>
      </c>
      <c r="J385" s="60">
        <v>304</v>
      </c>
      <c r="K385" s="20">
        <v>0</v>
      </c>
      <c r="L385" s="20">
        <v>304</v>
      </c>
      <c r="M385" s="20">
        <f t="shared" si="34"/>
        <v>9696</v>
      </c>
      <c r="N385" s="46" t="s">
        <v>39</v>
      </c>
    </row>
    <row r="386" spans="1:14">
      <c r="A386" s="23" t="s">
        <v>1350</v>
      </c>
      <c r="B386" s="23" t="s">
        <v>75</v>
      </c>
      <c r="C386" s="24">
        <v>44637</v>
      </c>
      <c r="D386" s="24">
        <v>44821</v>
      </c>
      <c r="E386" s="23" t="s">
        <v>43</v>
      </c>
      <c r="F386" s="27" t="s">
        <v>1415</v>
      </c>
      <c r="G386" s="20">
        <v>10000</v>
      </c>
      <c r="H386" s="45">
        <v>0</v>
      </c>
      <c r="I386" s="20">
        <f t="shared" si="33"/>
        <v>10000</v>
      </c>
      <c r="J386" s="20">
        <v>304</v>
      </c>
      <c r="K386" s="20">
        <v>0</v>
      </c>
      <c r="L386" s="20">
        <v>304</v>
      </c>
      <c r="M386" s="20">
        <f t="shared" si="34"/>
        <v>9696</v>
      </c>
      <c r="N386" s="46" t="s">
        <v>39</v>
      </c>
    </row>
    <row r="387" spans="1:14">
      <c r="A387" s="23" t="s">
        <v>1351</v>
      </c>
      <c r="B387" s="23" t="s">
        <v>75</v>
      </c>
      <c r="C387" s="24">
        <v>44751</v>
      </c>
      <c r="D387" s="24">
        <v>44935</v>
      </c>
      <c r="E387" s="23" t="s">
        <v>43</v>
      </c>
      <c r="F387" s="27" t="s">
        <v>1415</v>
      </c>
      <c r="G387" s="20">
        <v>10000</v>
      </c>
      <c r="H387" s="45">
        <v>0</v>
      </c>
      <c r="I387" s="20">
        <f t="shared" si="33"/>
        <v>10000</v>
      </c>
      <c r="J387" s="20">
        <v>304</v>
      </c>
      <c r="K387" s="20">
        <v>0</v>
      </c>
      <c r="L387" s="20">
        <v>304</v>
      </c>
      <c r="M387" s="20">
        <f t="shared" si="34"/>
        <v>9696</v>
      </c>
      <c r="N387" s="46" t="s">
        <v>39</v>
      </c>
    </row>
    <row r="388" spans="1:14">
      <c r="A388" s="23" t="s">
        <v>1352</v>
      </c>
      <c r="B388" s="23" t="s">
        <v>75</v>
      </c>
      <c r="C388" s="24">
        <v>44781</v>
      </c>
      <c r="D388" s="24">
        <v>44965</v>
      </c>
      <c r="E388" s="52" t="s">
        <v>29</v>
      </c>
      <c r="F388" s="27" t="s">
        <v>1415</v>
      </c>
      <c r="G388" s="20">
        <v>20000</v>
      </c>
      <c r="H388" s="45">
        <v>1522.5</v>
      </c>
      <c r="I388" s="20">
        <f t="shared" si="33"/>
        <v>21522.5</v>
      </c>
      <c r="J388" s="20">
        <v>608</v>
      </c>
      <c r="K388" s="20">
        <v>0</v>
      </c>
      <c r="L388" s="20">
        <v>608</v>
      </c>
      <c r="M388" s="20">
        <f t="shared" si="34"/>
        <v>19392</v>
      </c>
      <c r="N388" s="46" t="s">
        <v>25</v>
      </c>
    </row>
    <row r="389" spans="1:14">
      <c r="A389" s="26" t="s">
        <v>1110</v>
      </c>
      <c r="B389" s="26">
        <v>11</v>
      </c>
      <c r="C389" s="24"/>
      <c r="D389" s="24"/>
      <c r="E389" s="52"/>
      <c r="F389" s="27"/>
      <c r="G389" s="34">
        <f t="shared" ref="G389:M389" si="35">SUM(G378:G388)</f>
        <v>130000</v>
      </c>
      <c r="H389" s="53">
        <f t="shared" si="35"/>
        <v>4567.5</v>
      </c>
      <c r="I389" s="34">
        <f t="shared" si="35"/>
        <v>134567.5</v>
      </c>
      <c r="J389" s="34">
        <f t="shared" si="35"/>
        <v>3952</v>
      </c>
      <c r="K389" s="34">
        <f t="shared" si="35"/>
        <v>630</v>
      </c>
      <c r="L389" s="34">
        <f t="shared" si="35"/>
        <v>4582</v>
      </c>
      <c r="M389" s="34">
        <f t="shared" si="35"/>
        <v>125418</v>
      </c>
      <c r="N389" s="46"/>
    </row>
    <row r="390" spans="1:14">
      <c r="A390" s="23"/>
      <c r="B390" s="23"/>
      <c r="C390" s="24"/>
      <c r="D390" s="24"/>
      <c r="E390" s="52"/>
      <c r="F390" s="27"/>
      <c r="G390" s="20"/>
      <c r="H390" s="45"/>
      <c r="I390" s="20"/>
      <c r="J390" s="20"/>
      <c r="K390" s="20"/>
      <c r="L390" s="20"/>
      <c r="M390" s="20"/>
      <c r="N390" s="46"/>
    </row>
    <row r="391" spans="1:14">
      <c r="A391" s="23"/>
      <c r="B391" s="23"/>
      <c r="C391" s="24"/>
      <c r="D391" s="24"/>
      <c r="E391" s="52"/>
      <c r="F391" s="27"/>
      <c r="G391" s="20"/>
      <c r="H391" s="45"/>
      <c r="I391" s="20"/>
      <c r="J391" s="20"/>
      <c r="K391" s="20"/>
      <c r="L391" s="20"/>
      <c r="M391" s="20"/>
      <c r="N391" s="46"/>
    </row>
    <row r="392" spans="1:14">
      <c r="A392" s="23"/>
      <c r="B392" s="23"/>
      <c r="C392" s="24"/>
      <c r="D392" s="24"/>
      <c r="E392" s="52"/>
      <c r="F392" s="27"/>
      <c r="G392" s="20"/>
      <c r="H392" s="45"/>
      <c r="I392" s="20"/>
      <c r="J392" s="20"/>
      <c r="K392" s="20"/>
      <c r="L392" s="20"/>
      <c r="M392" s="20"/>
      <c r="N392" s="46"/>
    </row>
    <row r="393" spans="1:14">
      <c r="A393" s="23" t="s">
        <v>1353</v>
      </c>
      <c r="B393" s="23" t="s">
        <v>284</v>
      </c>
      <c r="C393" s="24">
        <v>44783</v>
      </c>
      <c r="D393" s="24">
        <v>44967</v>
      </c>
      <c r="E393" s="23" t="s">
        <v>283</v>
      </c>
      <c r="F393" s="27" t="s">
        <v>1415</v>
      </c>
      <c r="G393" s="20">
        <v>10000</v>
      </c>
      <c r="H393" s="45">
        <v>1522.5</v>
      </c>
      <c r="I393" s="20">
        <f t="shared" si="33"/>
        <v>11522.5</v>
      </c>
      <c r="J393" s="20">
        <v>304</v>
      </c>
      <c r="K393" s="20">
        <v>0</v>
      </c>
      <c r="L393" s="20">
        <v>304</v>
      </c>
      <c r="M393" s="20">
        <f t="shared" si="34"/>
        <v>9696</v>
      </c>
      <c r="N393" s="46" t="s">
        <v>39</v>
      </c>
    </row>
    <row r="394" spans="1:14">
      <c r="A394" s="23" t="s">
        <v>1354</v>
      </c>
      <c r="B394" s="23" t="s">
        <v>284</v>
      </c>
      <c r="C394" s="24">
        <v>44719</v>
      </c>
      <c r="D394" s="24">
        <v>44902</v>
      </c>
      <c r="E394" s="23" t="s">
        <v>311</v>
      </c>
      <c r="F394" s="27" t="s">
        <v>1415</v>
      </c>
      <c r="G394" s="20">
        <v>15000</v>
      </c>
      <c r="H394" s="45">
        <v>0</v>
      </c>
      <c r="I394" s="20">
        <f t="shared" si="33"/>
        <v>15000</v>
      </c>
      <c r="J394" s="20">
        <v>456</v>
      </c>
      <c r="K394" s="20">
        <v>0</v>
      </c>
      <c r="L394" s="20">
        <v>456</v>
      </c>
      <c r="M394" s="20">
        <f t="shared" si="34"/>
        <v>14544</v>
      </c>
      <c r="N394" s="46" t="s">
        <v>39</v>
      </c>
    </row>
    <row r="395" spans="1:14">
      <c r="A395" s="23" t="s">
        <v>1355</v>
      </c>
      <c r="B395" s="23" t="s">
        <v>284</v>
      </c>
      <c r="C395" s="24">
        <v>44779</v>
      </c>
      <c r="D395" s="24">
        <v>44963</v>
      </c>
      <c r="E395" s="23" t="s">
        <v>199</v>
      </c>
      <c r="F395" s="27" t="s">
        <v>1415</v>
      </c>
      <c r="G395" s="20">
        <v>13000</v>
      </c>
      <c r="H395" s="45">
        <v>0</v>
      </c>
      <c r="I395" s="20">
        <f t="shared" si="33"/>
        <v>13000</v>
      </c>
      <c r="J395" s="20">
        <v>395.2</v>
      </c>
      <c r="K395" s="20">
        <v>0</v>
      </c>
      <c r="L395" s="20">
        <v>395.2</v>
      </c>
      <c r="M395" s="20">
        <f t="shared" si="34"/>
        <v>12604.8</v>
      </c>
      <c r="N395" s="46" t="s">
        <v>25</v>
      </c>
    </row>
    <row r="396" spans="1:14">
      <c r="A396" s="23" t="s">
        <v>1356</v>
      </c>
      <c r="B396" s="23" t="s">
        <v>738</v>
      </c>
      <c r="C396" s="24">
        <v>44742</v>
      </c>
      <c r="D396" s="24">
        <v>44925</v>
      </c>
      <c r="E396" s="23" t="s">
        <v>74</v>
      </c>
      <c r="F396" s="27" t="s">
        <v>1415</v>
      </c>
      <c r="G396" s="20">
        <v>10000</v>
      </c>
      <c r="H396" s="45">
        <v>0</v>
      </c>
      <c r="I396" s="20">
        <f t="shared" si="33"/>
        <v>10000</v>
      </c>
      <c r="J396" s="27">
        <v>304</v>
      </c>
      <c r="K396" s="20">
        <v>0</v>
      </c>
      <c r="L396" s="20">
        <v>304</v>
      </c>
      <c r="M396" s="20">
        <f t="shared" si="34"/>
        <v>9696</v>
      </c>
      <c r="N396" s="46" t="s">
        <v>39</v>
      </c>
    </row>
    <row r="397" spans="1:14">
      <c r="A397" s="23" t="s">
        <v>1357</v>
      </c>
      <c r="B397" s="23" t="s">
        <v>284</v>
      </c>
      <c r="C397" s="24">
        <v>44789</v>
      </c>
      <c r="D397" s="24">
        <v>44973</v>
      </c>
      <c r="E397" s="23" t="s">
        <v>74</v>
      </c>
      <c r="F397" s="27" t="s">
        <v>1415</v>
      </c>
      <c r="G397" s="20">
        <v>10000</v>
      </c>
      <c r="H397" s="45">
        <v>0</v>
      </c>
      <c r="I397" s="20">
        <f t="shared" si="33"/>
        <v>10000</v>
      </c>
      <c r="J397" s="20">
        <v>304</v>
      </c>
      <c r="K397" s="20">
        <v>0</v>
      </c>
      <c r="L397" s="20">
        <v>304</v>
      </c>
      <c r="M397" s="20">
        <f t="shared" si="34"/>
        <v>9696</v>
      </c>
      <c r="N397" s="46" t="s">
        <v>39</v>
      </c>
    </row>
    <row r="398" spans="1:14">
      <c r="A398" s="23" t="s">
        <v>1358</v>
      </c>
      <c r="B398" s="23" t="s">
        <v>284</v>
      </c>
      <c r="C398" s="24">
        <v>44780</v>
      </c>
      <c r="D398" s="24">
        <v>44964</v>
      </c>
      <c r="E398" s="23" t="s">
        <v>74</v>
      </c>
      <c r="F398" s="27" t="s">
        <v>1415</v>
      </c>
      <c r="G398" s="20">
        <v>18000</v>
      </c>
      <c r="H398" s="45">
        <v>0</v>
      </c>
      <c r="I398" s="20">
        <f t="shared" si="33"/>
        <v>18000</v>
      </c>
      <c r="J398" s="20">
        <v>547.20000000000005</v>
      </c>
      <c r="K398" s="20">
        <v>1350.12</v>
      </c>
      <c r="L398" s="20">
        <v>1897.32</v>
      </c>
      <c r="M398" s="20">
        <f t="shared" si="34"/>
        <v>16102.68</v>
      </c>
      <c r="N398" s="46" t="s">
        <v>39</v>
      </c>
    </row>
    <row r="399" spans="1:14">
      <c r="A399" s="23" t="s">
        <v>1359</v>
      </c>
      <c r="B399" s="23" t="s">
        <v>284</v>
      </c>
      <c r="C399" s="24">
        <v>44654</v>
      </c>
      <c r="D399" s="24">
        <v>44837</v>
      </c>
      <c r="E399" s="23" t="s">
        <v>74</v>
      </c>
      <c r="F399" s="27" t="s">
        <v>1415</v>
      </c>
      <c r="G399" s="20">
        <v>10000</v>
      </c>
      <c r="H399" s="45">
        <v>0</v>
      </c>
      <c r="I399" s="20">
        <f t="shared" si="33"/>
        <v>10000</v>
      </c>
      <c r="J399" s="20">
        <v>304</v>
      </c>
      <c r="K399" s="20">
        <v>0</v>
      </c>
      <c r="L399" s="20">
        <v>304</v>
      </c>
      <c r="M399" s="20">
        <f t="shared" si="34"/>
        <v>9696</v>
      </c>
      <c r="N399" s="46" t="s">
        <v>39</v>
      </c>
    </row>
    <row r="400" spans="1:14">
      <c r="A400" s="23" t="s">
        <v>1360</v>
      </c>
      <c r="B400" s="23" t="s">
        <v>738</v>
      </c>
      <c r="C400" s="24">
        <v>44781</v>
      </c>
      <c r="D400" s="24">
        <v>44965</v>
      </c>
      <c r="E400" s="27" t="s">
        <v>43</v>
      </c>
      <c r="F400" s="27" t="s">
        <v>1415</v>
      </c>
      <c r="G400" s="47">
        <v>10000</v>
      </c>
      <c r="H400" s="48">
        <v>0</v>
      </c>
      <c r="I400" s="20">
        <f t="shared" si="33"/>
        <v>10000</v>
      </c>
      <c r="J400" s="47">
        <v>304</v>
      </c>
      <c r="K400" s="20">
        <v>0</v>
      </c>
      <c r="L400" s="20">
        <v>304</v>
      </c>
      <c r="M400" s="20">
        <f t="shared" si="34"/>
        <v>9696</v>
      </c>
      <c r="N400" s="46" t="s">
        <v>39</v>
      </c>
    </row>
    <row r="401" spans="1:14">
      <c r="A401" s="23" t="s">
        <v>1361</v>
      </c>
      <c r="B401" s="23" t="s">
        <v>284</v>
      </c>
      <c r="C401" s="24">
        <v>44645</v>
      </c>
      <c r="D401" s="24">
        <v>44829</v>
      </c>
      <c r="E401" s="23" t="s">
        <v>43</v>
      </c>
      <c r="F401" s="27" t="s">
        <v>1415</v>
      </c>
      <c r="G401" s="20">
        <v>10000</v>
      </c>
      <c r="H401" s="45">
        <v>0</v>
      </c>
      <c r="I401" s="20">
        <f t="shared" si="33"/>
        <v>10000</v>
      </c>
      <c r="J401" s="47">
        <v>304</v>
      </c>
      <c r="K401" s="20">
        <v>0</v>
      </c>
      <c r="L401" s="20">
        <v>304</v>
      </c>
      <c r="M401" s="20">
        <f t="shared" si="34"/>
        <v>9696</v>
      </c>
      <c r="N401" s="46" t="s">
        <v>39</v>
      </c>
    </row>
    <row r="402" spans="1:14">
      <c r="A402" s="23" t="s">
        <v>1362</v>
      </c>
      <c r="B402" s="23" t="s">
        <v>738</v>
      </c>
      <c r="C402" s="24">
        <v>44767</v>
      </c>
      <c r="D402" s="24">
        <v>44951</v>
      </c>
      <c r="E402" s="23" t="s">
        <v>29</v>
      </c>
      <c r="F402" s="27" t="s">
        <v>1415</v>
      </c>
      <c r="G402" s="20">
        <v>20000</v>
      </c>
      <c r="H402" s="45">
        <v>1522.5</v>
      </c>
      <c r="I402" s="20">
        <f t="shared" si="33"/>
        <v>21522.5</v>
      </c>
      <c r="J402" s="20">
        <v>608</v>
      </c>
      <c r="K402" s="20">
        <v>0</v>
      </c>
      <c r="L402" s="20">
        <v>608</v>
      </c>
      <c r="M402" s="20">
        <f t="shared" si="34"/>
        <v>19392</v>
      </c>
      <c r="N402" s="46" t="s">
        <v>25</v>
      </c>
    </row>
    <row r="403" spans="1:14">
      <c r="A403" s="23" t="s">
        <v>1363</v>
      </c>
      <c r="B403" s="23" t="s">
        <v>284</v>
      </c>
      <c r="C403" s="24">
        <v>44623</v>
      </c>
      <c r="D403" s="24">
        <v>44807</v>
      </c>
      <c r="E403" s="52" t="s">
        <v>29</v>
      </c>
      <c r="F403" s="27" t="s">
        <v>1415</v>
      </c>
      <c r="G403" s="20">
        <v>20000</v>
      </c>
      <c r="H403" s="45">
        <v>1522.5</v>
      </c>
      <c r="I403" s="20">
        <f t="shared" si="33"/>
        <v>21522.5</v>
      </c>
      <c r="J403" s="20">
        <v>608</v>
      </c>
      <c r="K403" s="20">
        <v>0</v>
      </c>
      <c r="L403" s="20">
        <v>608</v>
      </c>
      <c r="M403" s="20">
        <f t="shared" si="34"/>
        <v>19392</v>
      </c>
      <c r="N403" s="46" t="s">
        <v>25</v>
      </c>
    </row>
    <row r="404" spans="1:14">
      <c r="A404" s="23" t="s">
        <v>1364</v>
      </c>
      <c r="B404" s="23" t="s">
        <v>284</v>
      </c>
      <c r="C404" s="24">
        <v>44747</v>
      </c>
      <c r="D404" s="24">
        <v>44931</v>
      </c>
      <c r="E404" s="52" t="s">
        <v>29</v>
      </c>
      <c r="F404" s="27" t="s">
        <v>1415</v>
      </c>
      <c r="G404" s="20">
        <v>17500</v>
      </c>
      <c r="H404" s="45">
        <v>1522.5</v>
      </c>
      <c r="I404" s="20">
        <f t="shared" si="33"/>
        <v>19022.5</v>
      </c>
      <c r="J404" s="20">
        <v>532</v>
      </c>
      <c r="K404" s="20">
        <v>0</v>
      </c>
      <c r="L404" s="20">
        <v>532</v>
      </c>
      <c r="M404" s="20">
        <f t="shared" si="34"/>
        <v>16968</v>
      </c>
      <c r="N404" s="46" t="s">
        <v>25</v>
      </c>
    </row>
    <row r="405" spans="1:14">
      <c r="A405" s="26" t="s">
        <v>1110</v>
      </c>
      <c r="B405" s="26">
        <v>12</v>
      </c>
      <c r="C405" s="24"/>
      <c r="D405" s="24"/>
      <c r="E405" s="52"/>
      <c r="F405" s="27"/>
      <c r="G405" s="34">
        <f t="shared" ref="G405:M405" si="36">SUM(G393:G404)</f>
        <v>163500</v>
      </c>
      <c r="H405" s="53">
        <f t="shared" si="36"/>
        <v>6090</v>
      </c>
      <c r="I405" s="34">
        <f t="shared" si="36"/>
        <v>169590</v>
      </c>
      <c r="J405" s="34">
        <f t="shared" si="36"/>
        <v>4970.3999999999996</v>
      </c>
      <c r="K405" s="34">
        <f t="shared" si="36"/>
        <v>1350.12</v>
      </c>
      <c r="L405" s="34">
        <f t="shared" si="36"/>
        <v>6320.52</v>
      </c>
      <c r="M405" s="34">
        <f t="shared" si="36"/>
        <v>157179.48000000001</v>
      </c>
      <c r="N405" s="46"/>
    </row>
    <row r="406" spans="1:14">
      <c r="A406" s="23"/>
      <c r="B406" s="23"/>
      <c r="C406" s="24"/>
      <c r="D406" s="24"/>
      <c r="E406" s="52"/>
      <c r="F406" s="27"/>
      <c r="G406" s="20"/>
      <c r="H406" s="45"/>
      <c r="I406" s="20"/>
      <c r="J406" s="20"/>
      <c r="K406" s="20"/>
      <c r="L406" s="20"/>
      <c r="M406" s="20"/>
      <c r="N406" s="46"/>
    </row>
    <row r="407" spans="1:14">
      <c r="A407" s="23"/>
      <c r="B407" s="23"/>
      <c r="C407" s="24"/>
      <c r="D407" s="24"/>
      <c r="E407" s="52"/>
      <c r="F407" s="27"/>
      <c r="G407" s="20"/>
      <c r="H407" s="45"/>
      <c r="I407" s="20"/>
      <c r="J407" s="20"/>
      <c r="K407" s="20"/>
      <c r="L407" s="20"/>
      <c r="M407" s="20"/>
      <c r="N407" s="46"/>
    </row>
    <row r="408" spans="1:14">
      <c r="A408" s="23"/>
      <c r="B408" s="23"/>
      <c r="C408" s="24"/>
      <c r="D408" s="24"/>
      <c r="E408" s="52"/>
      <c r="F408" s="27"/>
      <c r="G408" s="20"/>
      <c r="H408" s="45"/>
      <c r="I408" s="20"/>
      <c r="J408" s="20"/>
      <c r="K408" s="20"/>
      <c r="L408" s="20"/>
      <c r="M408" s="20"/>
      <c r="N408" s="46"/>
    </row>
    <row r="409" spans="1:14">
      <c r="A409" s="23"/>
      <c r="B409" s="23"/>
      <c r="C409" s="24"/>
      <c r="D409" s="24"/>
      <c r="E409" s="52"/>
      <c r="F409" s="27"/>
      <c r="G409" s="20"/>
      <c r="H409" s="45"/>
      <c r="I409" s="20"/>
      <c r="J409" s="20"/>
      <c r="K409" s="20"/>
      <c r="L409" s="20"/>
      <c r="M409" s="20"/>
      <c r="N409" s="46"/>
    </row>
    <row r="410" spans="1:14">
      <c r="A410" s="23" t="s">
        <v>1365</v>
      </c>
      <c r="B410" s="23" t="s">
        <v>160</v>
      </c>
      <c r="C410" s="24">
        <v>44731</v>
      </c>
      <c r="D410" s="24">
        <v>44914</v>
      </c>
      <c r="E410" s="23" t="s">
        <v>349</v>
      </c>
      <c r="F410" s="27" t="s">
        <v>1415</v>
      </c>
      <c r="G410" s="20">
        <v>10000</v>
      </c>
      <c r="H410" s="45">
        <v>0</v>
      </c>
      <c r="I410" s="20">
        <f t="shared" si="33"/>
        <v>10000</v>
      </c>
      <c r="J410" s="20">
        <v>304</v>
      </c>
      <c r="K410" s="20">
        <v>0</v>
      </c>
      <c r="L410" s="20">
        <v>304</v>
      </c>
      <c r="M410" s="20">
        <f t="shared" si="34"/>
        <v>9696</v>
      </c>
      <c r="N410" s="46" t="s">
        <v>39</v>
      </c>
    </row>
    <row r="411" spans="1:14">
      <c r="A411" s="23" t="s">
        <v>1366</v>
      </c>
      <c r="B411" s="23" t="s">
        <v>160</v>
      </c>
      <c r="C411" s="24">
        <v>44778</v>
      </c>
      <c r="D411" s="24">
        <v>44962</v>
      </c>
      <c r="E411" s="27" t="s">
        <v>663</v>
      </c>
      <c r="F411" s="27" t="s">
        <v>1415</v>
      </c>
      <c r="G411" s="47">
        <v>10000</v>
      </c>
      <c r="H411" s="48">
        <v>1522.5</v>
      </c>
      <c r="I411" s="20">
        <f t="shared" si="33"/>
        <v>11522.5</v>
      </c>
      <c r="J411" s="47">
        <v>304</v>
      </c>
      <c r="K411" s="20">
        <v>0</v>
      </c>
      <c r="L411" s="20">
        <v>304</v>
      </c>
      <c r="M411" s="20">
        <f t="shared" si="34"/>
        <v>9696</v>
      </c>
      <c r="N411" s="46" t="s">
        <v>39</v>
      </c>
    </row>
    <row r="412" spans="1:14">
      <c r="A412" s="23" t="s">
        <v>1367</v>
      </c>
      <c r="B412" s="23" t="s">
        <v>160</v>
      </c>
      <c r="C412" s="24">
        <v>44749</v>
      </c>
      <c r="D412" s="24">
        <v>44933</v>
      </c>
      <c r="E412" s="23" t="s">
        <v>356</v>
      </c>
      <c r="F412" s="27" t="s">
        <v>1415</v>
      </c>
      <c r="G412" s="20">
        <v>10000</v>
      </c>
      <c r="H412" s="45">
        <v>0</v>
      </c>
      <c r="I412" s="20">
        <f t="shared" si="33"/>
        <v>10000</v>
      </c>
      <c r="J412" s="20">
        <v>304</v>
      </c>
      <c r="K412" s="20">
        <v>0</v>
      </c>
      <c r="L412" s="20">
        <v>304</v>
      </c>
      <c r="M412" s="20">
        <f t="shared" si="34"/>
        <v>9696</v>
      </c>
      <c r="N412" s="46" t="s">
        <v>25</v>
      </c>
    </row>
    <row r="413" spans="1:14">
      <c r="A413" s="23" t="s">
        <v>1368</v>
      </c>
      <c r="B413" s="23" t="s">
        <v>160</v>
      </c>
      <c r="C413" s="24">
        <v>44638</v>
      </c>
      <c r="D413" s="24">
        <v>44822</v>
      </c>
      <c r="E413" s="23" t="s">
        <v>1397</v>
      </c>
      <c r="F413" s="27" t="s">
        <v>1415</v>
      </c>
      <c r="G413" s="20">
        <v>15000</v>
      </c>
      <c r="H413" s="45">
        <v>0</v>
      </c>
      <c r="I413" s="20">
        <f t="shared" si="33"/>
        <v>15000</v>
      </c>
      <c r="J413" s="20">
        <v>456</v>
      </c>
      <c r="K413" s="20">
        <v>0</v>
      </c>
      <c r="L413" s="20">
        <v>456</v>
      </c>
      <c r="M413" s="20">
        <f t="shared" si="34"/>
        <v>14544</v>
      </c>
      <c r="N413" s="46" t="s">
        <v>25</v>
      </c>
    </row>
    <row r="414" spans="1:14">
      <c r="A414" s="23" t="s">
        <v>1369</v>
      </c>
      <c r="B414" s="23" t="s">
        <v>160</v>
      </c>
      <c r="C414" s="24">
        <v>44778</v>
      </c>
      <c r="D414" s="24">
        <v>44962</v>
      </c>
      <c r="E414" s="49" t="s">
        <v>291</v>
      </c>
      <c r="F414" s="27" t="s">
        <v>1415</v>
      </c>
      <c r="G414" s="20">
        <v>10000</v>
      </c>
      <c r="H414" s="45">
        <v>0</v>
      </c>
      <c r="I414" s="20">
        <f t="shared" si="33"/>
        <v>10000</v>
      </c>
      <c r="J414" s="20">
        <v>304</v>
      </c>
      <c r="K414" s="20">
        <v>1520</v>
      </c>
      <c r="L414" s="20">
        <v>1824</v>
      </c>
      <c r="M414" s="20">
        <f t="shared" si="34"/>
        <v>8176</v>
      </c>
      <c r="N414" s="46" t="s">
        <v>25</v>
      </c>
    </row>
    <row r="415" spans="1:14">
      <c r="A415" s="23" t="s">
        <v>1370</v>
      </c>
      <c r="B415" s="31" t="s">
        <v>160</v>
      </c>
      <c r="C415" s="24">
        <v>44686</v>
      </c>
      <c r="D415" s="24">
        <v>44870</v>
      </c>
      <c r="E415" s="52" t="s">
        <v>333</v>
      </c>
      <c r="F415" s="27" t="s">
        <v>1415</v>
      </c>
      <c r="G415" s="20">
        <v>7000</v>
      </c>
      <c r="H415" s="45">
        <v>1740</v>
      </c>
      <c r="I415" s="20">
        <f t="shared" si="33"/>
        <v>8740</v>
      </c>
      <c r="J415" s="20">
        <v>212.8</v>
      </c>
      <c r="K415" s="20">
        <v>0</v>
      </c>
      <c r="L415" s="20">
        <v>212.8</v>
      </c>
      <c r="M415" s="20">
        <f t="shared" si="34"/>
        <v>6787.2</v>
      </c>
      <c r="N415" s="46" t="s">
        <v>25</v>
      </c>
    </row>
    <row r="416" spans="1:14">
      <c r="A416" s="23" t="s">
        <v>1371</v>
      </c>
      <c r="B416" s="23" t="s">
        <v>160</v>
      </c>
      <c r="C416" s="24">
        <v>44745</v>
      </c>
      <c r="D416" s="24">
        <v>44929</v>
      </c>
      <c r="E416" s="23" t="s">
        <v>74</v>
      </c>
      <c r="F416" s="27" t="s">
        <v>1415</v>
      </c>
      <c r="G416" s="20">
        <v>10000</v>
      </c>
      <c r="H416" s="45">
        <v>0</v>
      </c>
      <c r="I416" s="20">
        <f t="shared" si="33"/>
        <v>10000</v>
      </c>
      <c r="J416" s="20">
        <v>304</v>
      </c>
      <c r="K416" s="20">
        <v>0</v>
      </c>
      <c r="L416" s="20">
        <v>304</v>
      </c>
      <c r="M416" s="20">
        <f t="shared" si="34"/>
        <v>9696</v>
      </c>
      <c r="N416" s="46" t="s">
        <v>39</v>
      </c>
    </row>
    <row r="417" spans="1:14">
      <c r="A417" s="23" t="s">
        <v>1372</v>
      </c>
      <c r="B417" s="23" t="s">
        <v>160</v>
      </c>
      <c r="C417" s="24">
        <v>44714</v>
      </c>
      <c r="D417" s="24">
        <v>44897</v>
      </c>
      <c r="E417" s="27" t="s">
        <v>74</v>
      </c>
      <c r="F417" s="27" t="s">
        <v>1415</v>
      </c>
      <c r="G417" s="47">
        <v>10000</v>
      </c>
      <c r="H417" s="48">
        <v>0</v>
      </c>
      <c r="I417" s="20">
        <f t="shared" si="33"/>
        <v>10000</v>
      </c>
      <c r="J417" s="47">
        <v>304</v>
      </c>
      <c r="K417" s="20">
        <v>0</v>
      </c>
      <c r="L417" s="20">
        <v>304</v>
      </c>
      <c r="M417" s="20">
        <f t="shared" si="34"/>
        <v>9696</v>
      </c>
      <c r="N417" s="46" t="s">
        <v>25</v>
      </c>
    </row>
    <row r="418" spans="1:14">
      <c r="A418" s="23" t="s">
        <v>1373</v>
      </c>
      <c r="B418" s="23" t="s">
        <v>160</v>
      </c>
      <c r="C418" s="24">
        <v>44789</v>
      </c>
      <c r="D418" s="24">
        <v>44973</v>
      </c>
      <c r="E418" s="27" t="s">
        <v>74</v>
      </c>
      <c r="F418" s="27" t="s">
        <v>1415</v>
      </c>
      <c r="G418" s="47">
        <v>10000</v>
      </c>
      <c r="H418" s="48">
        <v>0</v>
      </c>
      <c r="I418" s="20">
        <f t="shared" si="33"/>
        <v>10000</v>
      </c>
      <c r="J418" s="20">
        <v>304</v>
      </c>
      <c r="K418" s="20">
        <v>0</v>
      </c>
      <c r="L418" s="20">
        <v>304</v>
      </c>
      <c r="M418" s="20">
        <f t="shared" si="34"/>
        <v>9696</v>
      </c>
      <c r="N418" s="46" t="s">
        <v>39</v>
      </c>
    </row>
    <row r="419" spans="1:14">
      <c r="A419" s="23" t="s">
        <v>1374</v>
      </c>
      <c r="B419" s="23" t="s">
        <v>160</v>
      </c>
      <c r="C419" s="24">
        <v>44681</v>
      </c>
      <c r="D419" s="24">
        <v>44864</v>
      </c>
      <c r="E419" s="23" t="s">
        <v>74</v>
      </c>
      <c r="F419" s="27" t="s">
        <v>1415</v>
      </c>
      <c r="G419" s="20">
        <v>10000</v>
      </c>
      <c r="H419" s="45">
        <v>0</v>
      </c>
      <c r="I419" s="20">
        <f t="shared" si="33"/>
        <v>10000</v>
      </c>
      <c r="J419" s="47">
        <v>304</v>
      </c>
      <c r="K419" s="20">
        <v>0</v>
      </c>
      <c r="L419" s="20">
        <v>304</v>
      </c>
      <c r="M419" s="20">
        <f t="shared" si="34"/>
        <v>9696</v>
      </c>
      <c r="N419" s="46" t="s">
        <v>39</v>
      </c>
    </row>
    <row r="420" spans="1:14">
      <c r="A420" s="23" t="s">
        <v>1375</v>
      </c>
      <c r="B420" s="23" t="s">
        <v>160</v>
      </c>
      <c r="C420" s="24">
        <v>44676</v>
      </c>
      <c r="D420" s="24">
        <v>44859</v>
      </c>
      <c r="E420" s="23" t="s">
        <v>74</v>
      </c>
      <c r="F420" s="27" t="s">
        <v>1415</v>
      </c>
      <c r="G420" s="20">
        <v>10000</v>
      </c>
      <c r="H420" s="45">
        <v>0</v>
      </c>
      <c r="I420" s="20">
        <f t="shared" si="33"/>
        <v>10000</v>
      </c>
      <c r="J420" s="20">
        <v>304</v>
      </c>
      <c r="K420" s="20">
        <v>3080.24</v>
      </c>
      <c r="L420" s="20">
        <v>3384.24</v>
      </c>
      <c r="M420" s="20">
        <f t="shared" si="34"/>
        <v>6615.76</v>
      </c>
      <c r="N420" s="46" t="s">
        <v>39</v>
      </c>
    </row>
    <row r="421" spans="1:14">
      <c r="A421" s="23" t="s">
        <v>1376</v>
      </c>
      <c r="B421" s="23" t="s">
        <v>160</v>
      </c>
      <c r="C421" s="24">
        <v>44789</v>
      </c>
      <c r="D421" s="24">
        <v>44973</v>
      </c>
      <c r="E421" s="23" t="s">
        <v>43</v>
      </c>
      <c r="F421" s="27" t="s">
        <v>1415</v>
      </c>
      <c r="G421" s="20">
        <v>10000</v>
      </c>
      <c r="H421" s="45">
        <v>0</v>
      </c>
      <c r="I421" s="20">
        <f t="shared" si="33"/>
        <v>10000</v>
      </c>
      <c r="J421" s="20">
        <v>304</v>
      </c>
      <c r="K421" s="20">
        <v>0</v>
      </c>
      <c r="L421" s="20">
        <v>304</v>
      </c>
      <c r="M421" s="20">
        <f t="shared" si="34"/>
        <v>9696</v>
      </c>
      <c r="N421" s="46" t="s">
        <v>25</v>
      </c>
    </row>
    <row r="422" spans="1:14">
      <c r="A422" s="23" t="s">
        <v>1377</v>
      </c>
      <c r="B422" s="23" t="s">
        <v>160</v>
      </c>
      <c r="C422" s="24">
        <v>44783</v>
      </c>
      <c r="D422" s="24">
        <v>44967</v>
      </c>
      <c r="E422" s="27" t="s">
        <v>29</v>
      </c>
      <c r="F422" s="27" t="s">
        <v>1415</v>
      </c>
      <c r="G422" s="47">
        <v>20000</v>
      </c>
      <c r="H422" s="48">
        <v>0</v>
      </c>
      <c r="I422" s="20">
        <f t="shared" si="33"/>
        <v>20000</v>
      </c>
      <c r="J422" s="47">
        <v>608</v>
      </c>
      <c r="K422" s="20">
        <v>0</v>
      </c>
      <c r="L422" s="20">
        <v>608</v>
      </c>
      <c r="M422" s="20">
        <f t="shared" si="34"/>
        <v>19392</v>
      </c>
      <c r="N422" s="46" t="s">
        <v>25</v>
      </c>
    </row>
    <row r="423" spans="1:14">
      <c r="A423" s="26" t="s">
        <v>1110</v>
      </c>
      <c r="B423" s="26">
        <v>13</v>
      </c>
      <c r="C423" s="24"/>
      <c r="D423" s="24"/>
      <c r="E423" s="27"/>
      <c r="F423" s="27"/>
      <c r="G423" s="50">
        <f t="shared" ref="G423:M423" si="37">SUM(G410:G422)</f>
        <v>142000</v>
      </c>
      <c r="H423" s="51">
        <f t="shared" si="37"/>
        <v>3262.5</v>
      </c>
      <c r="I423" s="34">
        <f t="shared" si="37"/>
        <v>145262.5</v>
      </c>
      <c r="J423" s="50">
        <f t="shared" si="37"/>
        <v>4316.8</v>
      </c>
      <c r="K423" s="34">
        <f t="shared" si="37"/>
        <v>4600.24</v>
      </c>
      <c r="L423" s="34">
        <f t="shared" si="37"/>
        <v>8917.0400000000009</v>
      </c>
      <c r="M423" s="34">
        <f t="shared" si="37"/>
        <v>133082.96</v>
      </c>
      <c r="N423" s="46"/>
    </row>
    <row r="424" spans="1:14">
      <c r="A424" s="23"/>
      <c r="B424" s="23"/>
      <c r="C424" s="24"/>
      <c r="D424" s="24"/>
      <c r="E424" s="27"/>
      <c r="F424" s="27"/>
      <c r="G424" s="47"/>
      <c r="H424" s="48"/>
      <c r="I424" s="20"/>
      <c r="J424" s="47"/>
      <c r="K424" s="20"/>
      <c r="L424" s="20"/>
      <c r="M424" s="20"/>
      <c r="N424" s="46"/>
    </row>
    <row r="425" spans="1:14">
      <c r="A425" s="23"/>
      <c r="B425" s="23"/>
      <c r="C425" s="24"/>
      <c r="D425" s="24"/>
      <c r="E425" s="27"/>
      <c r="F425" s="27"/>
      <c r="G425" s="47"/>
      <c r="H425" s="48"/>
      <c r="I425" s="20"/>
      <c r="J425" s="47"/>
      <c r="K425" s="20"/>
      <c r="L425" s="20"/>
      <c r="M425" s="20"/>
      <c r="N425" s="46"/>
    </row>
    <row r="426" spans="1:14">
      <c r="A426" s="23"/>
      <c r="B426" s="23"/>
      <c r="C426" s="24"/>
      <c r="D426" s="24"/>
      <c r="E426" s="27"/>
      <c r="F426" s="27"/>
      <c r="G426" s="47"/>
      <c r="H426" s="48"/>
      <c r="I426" s="20"/>
      <c r="J426" s="47"/>
      <c r="K426" s="20"/>
      <c r="L426" s="20"/>
      <c r="M426" s="20"/>
      <c r="N426" s="46"/>
    </row>
    <row r="427" spans="1:14">
      <c r="A427" s="23" t="s">
        <v>1378</v>
      </c>
      <c r="B427" s="23" t="s">
        <v>329</v>
      </c>
      <c r="C427" s="24">
        <v>44663</v>
      </c>
      <c r="D427" s="24">
        <v>44846</v>
      </c>
      <c r="E427" s="52" t="s">
        <v>1411</v>
      </c>
      <c r="F427" s="27" t="s">
        <v>1415</v>
      </c>
      <c r="G427" s="20">
        <v>10000</v>
      </c>
      <c r="H427" s="45">
        <v>0</v>
      </c>
      <c r="I427" s="20">
        <f t="shared" si="33"/>
        <v>10000</v>
      </c>
      <c r="J427" s="20">
        <v>304</v>
      </c>
      <c r="K427" s="20">
        <v>0</v>
      </c>
      <c r="L427" s="20">
        <v>304</v>
      </c>
      <c r="M427" s="20">
        <f t="shared" si="34"/>
        <v>9696</v>
      </c>
      <c r="N427" s="46" t="s">
        <v>39</v>
      </c>
    </row>
    <row r="428" spans="1:14">
      <c r="A428" s="23" t="s">
        <v>1410</v>
      </c>
      <c r="B428" s="23" t="s">
        <v>329</v>
      </c>
      <c r="C428" s="24">
        <v>44686</v>
      </c>
      <c r="D428" s="24">
        <v>44870</v>
      </c>
      <c r="E428" s="27" t="s">
        <v>705</v>
      </c>
      <c r="F428" s="27" t="s">
        <v>1415</v>
      </c>
      <c r="G428" s="47">
        <v>10000</v>
      </c>
      <c r="H428" s="48">
        <v>0</v>
      </c>
      <c r="I428" s="20">
        <f t="shared" si="33"/>
        <v>10000</v>
      </c>
      <c r="J428" s="47">
        <v>304</v>
      </c>
      <c r="K428" s="20">
        <v>0</v>
      </c>
      <c r="L428" s="20">
        <v>304</v>
      </c>
      <c r="M428" s="20">
        <f t="shared" si="34"/>
        <v>9696</v>
      </c>
      <c r="N428" s="46" t="s">
        <v>25</v>
      </c>
    </row>
    <row r="429" spans="1:14">
      <c r="A429" s="23" t="s">
        <v>1379</v>
      </c>
      <c r="B429" s="23" t="s">
        <v>329</v>
      </c>
      <c r="C429" s="28">
        <v>44757</v>
      </c>
      <c r="D429" s="28">
        <v>44941</v>
      </c>
      <c r="E429" s="27" t="s">
        <v>550</v>
      </c>
      <c r="F429" s="27" t="s">
        <v>1415</v>
      </c>
      <c r="G429" s="47">
        <v>20000</v>
      </c>
      <c r="H429" s="48">
        <v>0</v>
      </c>
      <c r="I429" s="20">
        <f t="shared" si="33"/>
        <v>20000</v>
      </c>
      <c r="J429" s="47">
        <v>608</v>
      </c>
      <c r="K429" s="20">
        <v>0</v>
      </c>
      <c r="L429" s="20">
        <v>608</v>
      </c>
      <c r="M429" s="20">
        <f t="shared" si="34"/>
        <v>19392</v>
      </c>
      <c r="N429" s="46" t="s">
        <v>39</v>
      </c>
    </row>
    <row r="430" spans="1:14">
      <c r="A430" s="23" t="s">
        <v>1380</v>
      </c>
      <c r="B430" s="23" t="s">
        <v>329</v>
      </c>
      <c r="C430" s="24">
        <v>44792</v>
      </c>
      <c r="D430" s="24">
        <v>44976</v>
      </c>
      <c r="E430" s="23" t="s">
        <v>333</v>
      </c>
      <c r="F430" s="27" t="s">
        <v>1415</v>
      </c>
      <c r="G430" s="20">
        <v>10000</v>
      </c>
      <c r="H430" s="45">
        <v>0</v>
      </c>
      <c r="I430" s="20">
        <f t="shared" si="33"/>
        <v>10000</v>
      </c>
      <c r="J430" s="20">
        <v>304</v>
      </c>
      <c r="K430" s="20">
        <v>0</v>
      </c>
      <c r="L430" s="20">
        <v>304</v>
      </c>
      <c r="M430" s="20">
        <f t="shared" si="34"/>
        <v>9696</v>
      </c>
      <c r="N430" s="46" t="s">
        <v>25</v>
      </c>
    </row>
    <row r="431" spans="1:14">
      <c r="A431" s="23" t="s">
        <v>1381</v>
      </c>
      <c r="B431" s="23" t="s">
        <v>329</v>
      </c>
      <c r="C431" s="25">
        <v>44684</v>
      </c>
      <c r="D431" s="25">
        <v>44868</v>
      </c>
      <c r="E431" s="27" t="s">
        <v>74</v>
      </c>
      <c r="F431" s="27" t="s">
        <v>1415</v>
      </c>
      <c r="G431" s="47">
        <v>10000</v>
      </c>
      <c r="H431" s="48">
        <v>0</v>
      </c>
      <c r="I431" s="20">
        <f t="shared" si="33"/>
        <v>10000</v>
      </c>
      <c r="J431" s="47">
        <v>304</v>
      </c>
      <c r="K431" s="20">
        <v>0</v>
      </c>
      <c r="L431" s="20">
        <v>304</v>
      </c>
      <c r="M431" s="20">
        <f t="shared" si="34"/>
        <v>9696</v>
      </c>
      <c r="N431" s="46" t="s">
        <v>39</v>
      </c>
    </row>
    <row r="432" spans="1:14">
      <c r="A432" s="23" t="s">
        <v>1382</v>
      </c>
      <c r="B432" s="23" t="s">
        <v>329</v>
      </c>
      <c r="C432" s="28">
        <v>44682</v>
      </c>
      <c r="D432" s="28">
        <v>44866</v>
      </c>
      <c r="E432" s="23" t="s">
        <v>74</v>
      </c>
      <c r="F432" s="27" t="s">
        <v>1415</v>
      </c>
      <c r="G432" s="20">
        <v>10000</v>
      </c>
      <c r="H432" s="45">
        <v>0</v>
      </c>
      <c r="I432" s="20">
        <f t="shared" si="33"/>
        <v>10000</v>
      </c>
      <c r="J432" s="23">
        <v>304</v>
      </c>
      <c r="K432" s="20">
        <v>2550</v>
      </c>
      <c r="L432" s="20">
        <v>2854</v>
      </c>
      <c r="M432" s="20">
        <f t="shared" si="34"/>
        <v>7146</v>
      </c>
      <c r="N432" s="46" t="s">
        <v>39</v>
      </c>
    </row>
    <row r="433" spans="1:14">
      <c r="A433" s="26" t="s">
        <v>1110</v>
      </c>
      <c r="B433" s="26">
        <v>6</v>
      </c>
      <c r="C433" s="28"/>
      <c r="D433" s="28"/>
      <c r="E433" s="23"/>
      <c r="F433" s="27"/>
      <c r="G433" s="34">
        <f t="shared" ref="G433:M433" si="38">SUM(G427:G432)</f>
        <v>70000</v>
      </c>
      <c r="H433" s="53">
        <f t="shared" si="38"/>
        <v>0</v>
      </c>
      <c r="I433" s="34">
        <f t="shared" si="38"/>
        <v>70000</v>
      </c>
      <c r="J433" s="34">
        <f t="shared" si="38"/>
        <v>2128</v>
      </c>
      <c r="K433" s="34">
        <f t="shared" si="38"/>
        <v>2550</v>
      </c>
      <c r="L433" s="34">
        <f t="shared" si="38"/>
        <v>4678</v>
      </c>
      <c r="M433" s="34">
        <f t="shared" si="38"/>
        <v>65322</v>
      </c>
      <c r="N433" s="46"/>
    </row>
    <row r="434" spans="1:14">
      <c r="A434" s="23"/>
      <c r="B434" s="23"/>
      <c r="C434" s="28"/>
      <c r="D434" s="28"/>
      <c r="E434" s="23"/>
      <c r="F434" s="27"/>
      <c r="G434" s="20"/>
      <c r="H434" s="45"/>
      <c r="I434" s="20"/>
      <c r="J434" s="23"/>
      <c r="K434" s="20"/>
      <c r="L434" s="20"/>
      <c r="M434" s="20"/>
      <c r="N434" s="46"/>
    </row>
    <row r="435" spans="1:14">
      <c r="A435" s="23"/>
      <c r="B435" s="23"/>
      <c r="C435" s="28"/>
      <c r="D435" s="28"/>
      <c r="E435" s="23"/>
      <c r="F435" s="27"/>
      <c r="G435" s="20"/>
      <c r="H435" s="45"/>
      <c r="I435" s="20"/>
      <c r="J435" s="23"/>
      <c r="K435" s="20"/>
      <c r="L435" s="20"/>
      <c r="M435" s="20"/>
      <c r="N435" s="46"/>
    </row>
    <row r="436" spans="1:14">
      <c r="A436" s="23"/>
      <c r="B436" s="23"/>
      <c r="C436" s="28"/>
      <c r="D436" s="28"/>
      <c r="E436" s="23"/>
      <c r="F436" s="27"/>
      <c r="G436" s="20"/>
      <c r="H436" s="45"/>
      <c r="I436" s="20"/>
      <c r="J436" s="23"/>
      <c r="K436" s="20"/>
      <c r="L436" s="20"/>
      <c r="M436" s="20"/>
      <c r="N436" s="46"/>
    </row>
    <row r="437" spans="1:14">
      <c r="A437" s="23" t="s">
        <v>1383</v>
      </c>
      <c r="B437" s="23" t="s">
        <v>235</v>
      </c>
      <c r="C437" s="25">
        <v>44622</v>
      </c>
      <c r="D437" s="25">
        <v>44806</v>
      </c>
      <c r="E437" s="27" t="s">
        <v>625</v>
      </c>
      <c r="F437" s="27" t="s">
        <v>1415</v>
      </c>
      <c r="G437" s="47">
        <v>10000</v>
      </c>
      <c r="H437" s="48">
        <v>0</v>
      </c>
      <c r="I437" s="20">
        <f t="shared" si="33"/>
        <v>10000</v>
      </c>
      <c r="J437" s="47">
        <v>304</v>
      </c>
      <c r="K437" s="20">
        <v>0</v>
      </c>
      <c r="L437" s="20">
        <v>304</v>
      </c>
      <c r="M437" s="20">
        <f t="shared" si="34"/>
        <v>9696</v>
      </c>
      <c r="N437" s="46" t="s">
        <v>39</v>
      </c>
    </row>
    <row r="438" spans="1:14">
      <c r="A438" s="23" t="s">
        <v>1384</v>
      </c>
      <c r="B438" s="23" t="s">
        <v>235</v>
      </c>
      <c r="C438" s="24">
        <v>44656</v>
      </c>
      <c r="D438" s="24">
        <v>44839</v>
      </c>
      <c r="E438" s="49" t="s">
        <v>291</v>
      </c>
      <c r="F438" s="27" t="s">
        <v>1415</v>
      </c>
      <c r="G438" s="20">
        <v>10000</v>
      </c>
      <c r="H438" s="45">
        <v>0</v>
      </c>
      <c r="I438" s="20">
        <f t="shared" si="33"/>
        <v>10000</v>
      </c>
      <c r="J438" s="20">
        <v>304</v>
      </c>
      <c r="K438" s="20">
        <v>0</v>
      </c>
      <c r="L438" s="20">
        <v>304</v>
      </c>
      <c r="M438" s="20">
        <f t="shared" si="34"/>
        <v>9696</v>
      </c>
      <c r="N438" s="46" t="s">
        <v>25</v>
      </c>
    </row>
    <row r="439" spans="1:14">
      <c r="A439" s="23" t="s">
        <v>1385</v>
      </c>
      <c r="B439" s="23" t="s">
        <v>235</v>
      </c>
      <c r="C439" s="24">
        <v>44653</v>
      </c>
      <c r="D439" s="24">
        <v>44836</v>
      </c>
      <c r="E439" s="23" t="s">
        <v>74</v>
      </c>
      <c r="F439" s="27" t="s">
        <v>1415</v>
      </c>
      <c r="G439" s="20">
        <v>10000</v>
      </c>
      <c r="H439" s="45">
        <v>0</v>
      </c>
      <c r="I439" s="20">
        <f t="shared" si="33"/>
        <v>10000</v>
      </c>
      <c r="J439" s="20">
        <v>304</v>
      </c>
      <c r="K439" s="20">
        <v>0</v>
      </c>
      <c r="L439" s="20">
        <v>304</v>
      </c>
      <c r="M439" s="20">
        <f t="shared" si="34"/>
        <v>9696</v>
      </c>
      <c r="N439" s="46" t="s">
        <v>39</v>
      </c>
    </row>
    <row r="440" spans="1:14">
      <c r="A440" s="23" t="s">
        <v>1386</v>
      </c>
      <c r="B440" s="23" t="s">
        <v>235</v>
      </c>
      <c r="C440" s="24">
        <v>44608</v>
      </c>
      <c r="D440" s="24">
        <v>44973</v>
      </c>
      <c r="E440" s="23" t="s">
        <v>43</v>
      </c>
      <c r="F440" s="27" t="s">
        <v>1415</v>
      </c>
      <c r="G440" s="20">
        <v>10000</v>
      </c>
      <c r="H440" s="45">
        <v>0</v>
      </c>
      <c r="I440" s="20">
        <f t="shared" si="33"/>
        <v>10000</v>
      </c>
      <c r="J440" s="20">
        <v>304</v>
      </c>
      <c r="K440" s="20">
        <v>0</v>
      </c>
      <c r="L440" s="20">
        <v>304</v>
      </c>
      <c r="M440" s="20">
        <f t="shared" si="34"/>
        <v>9696</v>
      </c>
      <c r="N440" s="46" t="s">
        <v>39</v>
      </c>
    </row>
    <row r="441" spans="1:14">
      <c r="A441" s="23" t="s">
        <v>1387</v>
      </c>
      <c r="B441" s="23" t="s">
        <v>235</v>
      </c>
      <c r="C441" s="24">
        <v>44642</v>
      </c>
      <c r="D441" s="24">
        <v>44826</v>
      </c>
      <c r="E441" s="23" t="s">
        <v>43</v>
      </c>
      <c r="F441" s="27" t="s">
        <v>1415</v>
      </c>
      <c r="G441" s="20">
        <v>10000</v>
      </c>
      <c r="H441" s="45">
        <v>0</v>
      </c>
      <c r="I441" s="20">
        <f t="shared" si="33"/>
        <v>10000</v>
      </c>
      <c r="J441" s="20">
        <v>304</v>
      </c>
      <c r="K441" s="20">
        <v>0</v>
      </c>
      <c r="L441" s="20">
        <v>304</v>
      </c>
      <c r="M441" s="20">
        <f t="shared" si="34"/>
        <v>9696</v>
      </c>
      <c r="N441" s="46" t="s">
        <v>39</v>
      </c>
    </row>
    <row r="442" spans="1:14">
      <c r="A442" s="23" t="s">
        <v>1388</v>
      </c>
      <c r="B442" s="23" t="s">
        <v>235</v>
      </c>
      <c r="C442" s="24">
        <v>44713</v>
      </c>
      <c r="D442" s="24">
        <v>44896</v>
      </c>
      <c r="E442" s="27" t="s">
        <v>29</v>
      </c>
      <c r="F442" s="27" t="s">
        <v>1415</v>
      </c>
      <c r="G442" s="47">
        <v>20000</v>
      </c>
      <c r="H442" s="48">
        <v>0</v>
      </c>
      <c r="I442" s="20">
        <f t="shared" si="33"/>
        <v>20000</v>
      </c>
      <c r="J442" s="47">
        <v>608</v>
      </c>
      <c r="K442" s="20">
        <v>0</v>
      </c>
      <c r="L442" s="20">
        <v>608</v>
      </c>
      <c r="M442" s="20">
        <f t="shared" si="34"/>
        <v>19392</v>
      </c>
      <c r="N442" s="46" t="s">
        <v>39</v>
      </c>
    </row>
    <row r="443" spans="1:14">
      <c r="A443" s="26" t="s">
        <v>1110</v>
      </c>
      <c r="B443" s="26">
        <v>6</v>
      </c>
      <c r="C443" s="24"/>
      <c r="D443" s="24"/>
      <c r="E443" s="27"/>
      <c r="F443" s="27"/>
      <c r="G443" s="50">
        <f t="shared" ref="G443:M443" si="39">SUM(G437:G442)</f>
        <v>70000</v>
      </c>
      <c r="H443" s="51">
        <f t="shared" si="39"/>
        <v>0</v>
      </c>
      <c r="I443" s="34">
        <f t="shared" si="39"/>
        <v>70000</v>
      </c>
      <c r="J443" s="50">
        <f t="shared" si="39"/>
        <v>2128</v>
      </c>
      <c r="K443" s="34">
        <f t="shared" si="39"/>
        <v>0</v>
      </c>
      <c r="L443" s="34">
        <f t="shared" si="39"/>
        <v>2128</v>
      </c>
      <c r="M443" s="34">
        <f t="shared" si="39"/>
        <v>67872</v>
      </c>
      <c r="N443" s="46"/>
    </row>
    <row r="444" spans="1:14">
      <c r="A444" s="23"/>
      <c r="B444" s="23"/>
      <c r="C444" s="24"/>
      <c r="D444" s="24"/>
      <c r="E444" s="27"/>
      <c r="F444" s="27"/>
      <c r="G444" s="47"/>
      <c r="H444" s="48"/>
      <c r="I444" s="20"/>
      <c r="J444" s="47"/>
      <c r="K444" s="20"/>
      <c r="L444" s="20"/>
      <c r="M444" s="20"/>
      <c r="N444" s="46"/>
    </row>
    <row r="445" spans="1:14">
      <c r="A445" s="23"/>
      <c r="B445" s="23"/>
      <c r="C445" s="24"/>
      <c r="D445" s="24"/>
      <c r="E445" s="27"/>
      <c r="F445" s="27"/>
      <c r="G445" s="47"/>
      <c r="H445" s="48"/>
      <c r="I445" s="20"/>
      <c r="J445" s="47"/>
      <c r="K445" s="20"/>
      <c r="L445" s="20"/>
      <c r="M445" s="20"/>
      <c r="N445" s="46"/>
    </row>
    <row r="446" spans="1:14">
      <c r="A446" s="23"/>
      <c r="B446" s="23"/>
      <c r="C446" s="24"/>
      <c r="D446" s="24"/>
      <c r="E446" s="27"/>
      <c r="F446" s="27"/>
      <c r="G446" s="47"/>
      <c r="H446" s="48"/>
      <c r="I446" s="20"/>
      <c r="J446" s="47"/>
      <c r="K446" s="20"/>
      <c r="L446" s="20"/>
      <c r="M446" s="20"/>
      <c r="N446" s="46"/>
    </row>
    <row r="447" spans="1:14">
      <c r="A447" s="23" t="s">
        <v>1389</v>
      </c>
      <c r="B447" s="23" t="s">
        <v>251</v>
      </c>
      <c r="C447" s="24">
        <v>44690</v>
      </c>
      <c r="D447" s="24">
        <v>44874</v>
      </c>
      <c r="E447" s="49" t="s">
        <v>291</v>
      </c>
      <c r="F447" s="27" t="s">
        <v>1415</v>
      </c>
      <c r="G447" s="20">
        <v>10000</v>
      </c>
      <c r="H447" s="45">
        <v>0</v>
      </c>
      <c r="I447" s="20">
        <f t="shared" si="33"/>
        <v>10000</v>
      </c>
      <c r="J447" s="20">
        <v>304</v>
      </c>
      <c r="K447" s="20">
        <v>380</v>
      </c>
      <c r="L447" s="20">
        <v>684</v>
      </c>
      <c r="M447" s="20">
        <f t="shared" si="34"/>
        <v>9316</v>
      </c>
      <c r="N447" s="46" t="s">
        <v>25</v>
      </c>
    </row>
    <row r="448" spans="1:14">
      <c r="A448" s="23" t="s">
        <v>1390</v>
      </c>
      <c r="B448" s="23" t="s">
        <v>251</v>
      </c>
      <c r="C448" s="24">
        <v>44683</v>
      </c>
      <c r="D448" s="24">
        <v>44867</v>
      </c>
      <c r="E448" s="23" t="s">
        <v>74</v>
      </c>
      <c r="F448" s="27" t="s">
        <v>1415</v>
      </c>
      <c r="G448" s="20">
        <v>10000</v>
      </c>
      <c r="H448" s="45">
        <v>0</v>
      </c>
      <c r="I448" s="20">
        <f t="shared" si="33"/>
        <v>10000</v>
      </c>
      <c r="J448" s="20">
        <v>304</v>
      </c>
      <c r="K448" s="20">
        <v>0</v>
      </c>
      <c r="L448" s="20">
        <v>304</v>
      </c>
      <c r="M448" s="20">
        <f t="shared" si="34"/>
        <v>9696</v>
      </c>
      <c r="N448" s="46" t="s">
        <v>39</v>
      </c>
    </row>
    <row r="449" spans="1:14">
      <c r="A449" s="23" t="s">
        <v>1391</v>
      </c>
      <c r="B449" s="23" t="s">
        <v>251</v>
      </c>
      <c r="C449" s="24">
        <v>44789</v>
      </c>
      <c r="D449" s="24">
        <v>44973</v>
      </c>
      <c r="E449" s="23" t="s">
        <v>74</v>
      </c>
      <c r="F449" s="27" t="s">
        <v>1415</v>
      </c>
      <c r="G449" s="20">
        <v>10000</v>
      </c>
      <c r="H449" s="45">
        <v>0</v>
      </c>
      <c r="I449" s="20">
        <f t="shared" si="33"/>
        <v>10000</v>
      </c>
      <c r="J449" s="20">
        <v>304</v>
      </c>
      <c r="K449" s="20">
        <v>630</v>
      </c>
      <c r="L449" s="20">
        <v>934</v>
      </c>
      <c r="M449" s="20">
        <f t="shared" si="34"/>
        <v>9066</v>
      </c>
      <c r="N449" s="46" t="s">
        <v>25</v>
      </c>
    </row>
    <row r="450" spans="1:14">
      <c r="A450" s="23" t="s">
        <v>1392</v>
      </c>
      <c r="B450" s="23" t="s">
        <v>251</v>
      </c>
      <c r="C450" s="24">
        <v>44789</v>
      </c>
      <c r="D450" s="24">
        <v>44973</v>
      </c>
      <c r="E450" s="23" t="s">
        <v>74</v>
      </c>
      <c r="F450" s="27" t="s">
        <v>1415</v>
      </c>
      <c r="G450" s="20">
        <v>10000</v>
      </c>
      <c r="H450" s="45">
        <v>0</v>
      </c>
      <c r="I450" s="20">
        <f t="shared" si="33"/>
        <v>10000</v>
      </c>
      <c r="J450" s="20">
        <v>304</v>
      </c>
      <c r="K450" s="20">
        <v>380</v>
      </c>
      <c r="L450" s="20">
        <v>684</v>
      </c>
      <c r="M450" s="20">
        <f t="shared" si="34"/>
        <v>9316</v>
      </c>
      <c r="N450" s="46" t="s">
        <v>39</v>
      </c>
    </row>
    <row r="451" spans="1:14">
      <c r="A451" s="23" t="s">
        <v>1393</v>
      </c>
      <c r="B451" s="23" t="s">
        <v>251</v>
      </c>
      <c r="C451" s="24">
        <v>44713</v>
      </c>
      <c r="D451" s="24">
        <v>44896</v>
      </c>
      <c r="E451" s="27" t="s">
        <v>29</v>
      </c>
      <c r="F451" s="27" t="s">
        <v>1415</v>
      </c>
      <c r="G451" s="47">
        <v>20000</v>
      </c>
      <c r="H451" s="48">
        <v>0</v>
      </c>
      <c r="I451" s="20">
        <f t="shared" si="33"/>
        <v>20000</v>
      </c>
      <c r="J451" s="47">
        <v>608</v>
      </c>
      <c r="K451" s="20">
        <v>0</v>
      </c>
      <c r="L451" s="20">
        <v>608</v>
      </c>
      <c r="M451" s="20">
        <f t="shared" si="34"/>
        <v>19392</v>
      </c>
      <c r="N451" s="46" t="s">
        <v>25</v>
      </c>
    </row>
    <row r="452" spans="1:14">
      <c r="A452" s="26" t="s">
        <v>1110</v>
      </c>
      <c r="B452" s="26">
        <v>5</v>
      </c>
      <c r="C452" s="23"/>
      <c r="D452" s="23"/>
      <c r="E452" s="23"/>
      <c r="F452" s="23"/>
      <c r="G452" s="34">
        <f t="shared" ref="G452:M452" si="40">SUM(G447:G451)</f>
        <v>60000</v>
      </c>
      <c r="H452" s="34">
        <f t="shared" si="40"/>
        <v>0</v>
      </c>
      <c r="I452" s="34">
        <f t="shared" si="40"/>
        <v>60000</v>
      </c>
      <c r="J452" s="34">
        <f t="shared" si="40"/>
        <v>1824</v>
      </c>
      <c r="K452" s="34">
        <f t="shared" si="40"/>
        <v>1390</v>
      </c>
      <c r="L452" s="34">
        <f t="shared" si="40"/>
        <v>3214</v>
      </c>
      <c r="M452" s="34">
        <f t="shared" si="40"/>
        <v>56786</v>
      </c>
      <c r="N452" s="46"/>
    </row>
    <row r="457" spans="1:14">
      <c r="A457" s="64" t="s">
        <v>1424</v>
      </c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</row>
    <row r="458" spans="1:14">
      <c r="A458" s="63" t="s">
        <v>1425</v>
      </c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</row>
    <row r="459" spans="1:14">
      <c r="A459" s="63" t="s">
        <v>1426</v>
      </c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</row>
  </sheetData>
  <mergeCells count="7">
    <mergeCell ref="A459:N459"/>
    <mergeCell ref="A7:N7"/>
    <mergeCell ref="A8:N8"/>
    <mergeCell ref="A9:N9"/>
    <mergeCell ref="A10:N10"/>
    <mergeCell ref="A457:N457"/>
    <mergeCell ref="A458:N458"/>
  </mergeCells>
  <pageMargins left="0.32" right="0.1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05"/>
  <sheetViews>
    <sheetView topLeftCell="A284" workbookViewId="0">
      <selection activeCell="C1" sqref="C1:C305"/>
    </sheetView>
  </sheetViews>
  <sheetFormatPr baseColWidth="10" defaultRowHeight="15"/>
  <cols>
    <col min="1" max="1" width="24.28515625" customWidth="1"/>
    <col min="2" max="2" width="18.7109375" customWidth="1"/>
    <col min="3" max="3" width="37.5703125" customWidth="1"/>
  </cols>
  <sheetData>
    <row r="1" spans="1:3">
      <c r="A1" s="1" t="s">
        <v>1</v>
      </c>
      <c r="B1" s="1" t="s">
        <v>2</v>
      </c>
      <c r="C1" t="s">
        <v>1412</v>
      </c>
    </row>
    <row r="2" spans="1:3">
      <c r="A2" s="4" t="s">
        <v>81</v>
      </c>
      <c r="B2" s="4" t="s">
        <v>82</v>
      </c>
      <c r="C2" t="str">
        <f>B2&amp;" "&amp;A2</f>
        <v>FAUSTO GONZALEZ PEREIRA</v>
      </c>
    </row>
    <row r="3" spans="1:3">
      <c r="A3" s="10" t="s">
        <v>649</v>
      </c>
      <c r="B3" s="10" t="s">
        <v>650</v>
      </c>
      <c r="C3" t="str">
        <f t="shared" ref="C3:C66" si="0">B3&amp;" "&amp;A3</f>
        <v>ANDRELISA ROSARIO MENA</v>
      </c>
    </row>
    <row r="4" spans="1:3">
      <c r="A4" s="4" t="s">
        <v>410</v>
      </c>
      <c r="B4" s="4" t="s">
        <v>411</v>
      </c>
      <c r="C4" t="str">
        <f t="shared" si="0"/>
        <v>ALBA CELIS SANTANA CUEVAS</v>
      </c>
    </row>
    <row r="5" spans="1:3">
      <c r="A5" s="10" t="s">
        <v>631</v>
      </c>
      <c r="B5" s="10" t="s">
        <v>632</v>
      </c>
      <c r="C5" t="str">
        <f t="shared" si="0"/>
        <v>JULEYDI MARTE ROSARIO</v>
      </c>
    </row>
    <row r="6" spans="1:3">
      <c r="A6" s="10" t="s">
        <v>702</v>
      </c>
      <c r="B6" s="10" t="s">
        <v>703</v>
      </c>
      <c r="C6" t="str">
        <f t="shared" si="0"/>
        <v>BIANNY ROA FLORENTINO</v>
      </c>
    </row>
    <row r="7" spans="1:3">
      <c r="A7" s="4" t="s">
        <v>521</v>
      </c>
      <c r="B7" s="4" t="s">
        <v>636</v>
      </c>
      <c r="C7" t="str">
        <f t="shared" si="0"/>
        <v>ROSA DINANYRIZ ALT REYNOSO AMPARO</v>
      </c>
    </row>
    <row r="8" spans="1:3">
      <c r="A8" s="4" t="s">
        <v>470</v>
      </c>
      <c r="B8" s="4" t="s">
        <v>316</v>
      </c>
      <c r="C8" t="str">
        <f t="shared" si="0"/>
        <v>ALTAGRACIA TEJEDA UBEN</v>
      </c>
    </row>
    <row r="9" spans="1:3">
      <c r="A9" s="10" t="s">
        <v>789</v>
      </c>
      <c r="B9" s="10" t="s">
        <v>790</v>
      </c>
      <c r="C9" t="str">
        <f t="shared" si="0"/>
        <v>ANA LIDIA ROSADO ROSADO</v>
      </c>
    </row>
    <row r="10" spans="1:3">
      <c r="A10" s="10" t="s">
        <v>971</v>
      </c>
      <c r="B10" s="10" t="s">
        <v>316</v>
      </c>
      <c r="C10" t="str">
        <f t="shared" si="0"/>
        <v>ALTAGRACIA ORTIZ</v>
      </c>
    </row>
    <row r="11" spans="1:3">
      <c r="A11" s="10" t="s">
        <v>900</v>
      </c>
      <c r="B11" s="10" t="s">
        <v>901</v>
      </c>
      <c r="C11" t="str">
        <f t="shared" si="0"/>
        <v>ANA JULIA RODRIGUEZ COCA</v>
      </c>
    </row>
    <row r="12" spans="1:3">
      <c r="A12" s="10" t="s">
        <v>1050</v>
      </c>
      <c r="B12" s="10" t="s">
        <v>1051</v>
      </c>
      <c r="C12" t="str">
        <f t="shared" si="0"/>
        <v>ANNY NICOLL CESA CRUZ</v>
      </c>
    </row>
    <row r="13" spans="1:3">
      <c r="A13" s="10" t="s">
        <v>767</v>
      </c>
      <c r="B13" s="10" t="s">
        <v>316</v>
      </c>
      <c r="C13" t="str">
        <f t="shared" si="0"/>
        <v>ALTAGRACIA CASTILLO DE LA CRUZ</v>
      </c>
    </row>
    <row r="14" spans="1:3">
      <c r="A14" s="4" t="s">
        <v>500</v>
      </c>
      <c r="B14" s="4" t="s">
        <v>501</v>
      </c>
      <c r="C14" t="str">
        <f t="shared" si="0"/>
        <v>FRANCO SEGUNDO NUÑEZ RAMOS</v>
      </c>
    </row>
    <row r="15" spans="1:3">
      <c r="A15" s="4" t="s">
        <v>161</v>
      </c>
      <c r="B15" s="4" t="s">
        <v>162</v>
      </c>
      <c r="C15" t="str">
        <f t="shared" si="0"/>
        <v>HECTOR GUADALUPE LANTIGUA GARCIA</v>
      </c>
    </row>
    <row r="16" spans="1:3">
      <c r="A16" s="4" t="s">
        <v>26</v>
      </c>
      <c r="B16" s="4" t="s">
        <v>27</v>
      </c>
      <c r="C16" t="str">
        <f t="shared" si="0"/>
        <v>MARTIN VICENTE DE J GONZALEZ CURIEL</v>
      </c>
    </row>
    <row r="17" spans="1:3">
      <c r="A17" s="4" t="s">
        <v>534</v>
      </c>
      <c r="B17" s="4" t="s">
        <v>535</v>
      </c>
      <c r="C17" t="str">
        <f t="shared" si="0"/>
        <v>PAOLA NICOLE ABREU TORRES</v>
      </c>
    </row>
    <row r="18" spans="1:3">
      <c r="A18" s="4" t="s">
        <v>76</v>
      </c>
      <c r="B18" s="4" t="s">
        <v>77</v>
      </c>
      <c r="C18" t="str">
        <f t="shared" si="0"/>
        <v>GRISELDA GONZALEZ VALERIO</v>
      </c>
    </row>
    <row r="19" spans="1:3">
      <c r="A19" s="4" t="s">
        <v>437</v>
      </c>
      <c r="B19" s="4" t="s">
        <v>438</v>
      </c>
      <c r="C19" t="str">
        <f t="shared" si="0"/>
        <v>MARCO ANTONIO MATEO SANTANA</v>
      </c>
    </row>
    <row r="20" spans="1:3">
      <c r="A20" s="4" t="s">
        <v>503</v>
      </c>
      <c r="B20" s="4" t="s">
        <v>504</v>
      </c>
      <c r="C20" t="str">
        <f t="shared" si="0"/>
        <v>MARIO QUEZADA LUCIANO</v>
      </c>
    </row>
    <row r="21" spans="1:3">
      <c r="A21" s="4" t="s">
        <v>450</v>
      </c>
      <c r="B21" s="4" t="s">
        <v>451</v>
      </c>
      <c r="C21" t="str">
        <f t="shared" si="0"/>
        <v>PEDRO ALCALA ADON</v>
      </c>
    </row>
    <row r="22" spans="1:3">
      <c r="A22" s="4" t="s">
        <v>673</v>
      </c>
      <c r="B22" s="4" t="s">
        <v>674</v>
      </c>
      <c r="C22" t="str">
        <f t="shared" si="0"/>
        <v>EDUARD ENRIQUE JIMENEZ EUSEBIO</v>
      </c>
    </row>
    <row r="23" spans="1:3">
      <c r="A23" s="4" t="s">
        <v>350</v>
      </c>
      <c r="B23" s="4" t="s">
        <v>351</v>
      </c>
      <c r="C23" t="str">
        <f t="shared" si="0"/>
        <v>BENITA REYES SOSA</v>
      </c>
    </row>
    <row r="24" spans="1:3">
      <c r="A24" s="10" t="s">
        <v>826</v>
      </c>
      <c r="B24" s="10" t="s">
        <v>827</v>
      </c>
      <c r="C24" t="str">
        <f t="shared" si="0"/>
        <v>DENISSE ANGELINA DE JESUS ACOSTA</v>
      </c>
    </row>
    <row r="25" spans="1:3">
      <c r="A25" s="4" t="s">
        <v>175</v>
      </c>
      <c r="B25" s="4" t="s">
        <v>176</v>
      </c>
      <c r="C25" t="str">
        <f t="shared" si="0"/>
        <v>EUSEBIA REYES MONTAÑO</v>
      </c>
    </row>
    <row r="26" spans="1:3">
      <c r="A26" s="4" t="s">
        <v>1024</v>
      </c>
      <c r="B26" s="4" t="s">
        <v>1025</v>
      </c>
      <c r="C26" t="str">
        <f t="shared" si="0"/>
        <v>AIDA LUZ NUÑEZ FERNANDEZ</v>
      </c>
    </row>
    <row r="27" spans="1:3">
      <c r="A27" s="4" t="s">
        <v>1033</v>
      </c>
      <c r="B27" s="4" t="s">
        <v>377</v>
      </c>
      <c r="C27" t="str">
        <f t="shared" si="0"/>
        <v>ANGELICA RODRIGUEZ MONEGRO</v>
      </c>
    </row>
    <row r="28" spans="1:3">
      <c r="A28" s="10" t="s">
        <v>1009</v>
      </c>
      <c r="B28" s="10" t="s">
        <v>1010</v>
      </c>
      <c r="C28" t="str">
        <f t="shared" si="0"/>
        <v>CECILIA ROSARIO</v>
      </c>
    </row>
    <row r="29" spans="1:3">
      <c r="A29" s="10" t="s">
        <v>691</v>
      </c>
      <c r="B29" s="10" t="s">
        <v>692</v>
      </c>
      <c r="C29" t="str">
        <f t="shared" si="0"/>
        <v>CRISTI ISABEL RODRIGUEZ ROSARIO</v>
      </c>
    </row>
    <row r="30" spans="1:3">
      <c r="A30" s="10" t="s">
        <v>1021</v>
      </c>
      <c r="B30" s="10" t="s">
        <v>1022</v>
      </c>
      <c r="C30" t="str">
        <f t="shared" si="0"/>
        <v>CRISTOBAL RODRIGUEZ GARCIA</v>
      </c>
    </row>
    <row r="31" spans="1:3">
      <c r="A31" s="4" t="s">
        <v>1027</v>
      </c>
      <c r="B31" s="4" t="s">
        <v>1028</v>
      </c>
      <c r="C31" t="str">
        <f t="shared" si="0"/>
        <v>GERONIMO GOMEZ GARCIA</v>
      </c>
    </row>
    <row r="32" spans="1:3">
      <c r="A32" s="4" t="s">
        <v>472</v>
      </c>
      <c r="B32" s="4" t="s">
        <v>473</v>
      </c>
      <c r="C32" t="str">
        <f t="shared" si="0"/>
        <v>LEANDRA ARGENTINA PEREZ ARIAS</v>
      </c>
    </row>
    <row r="33" spans="1:3">
      <c r="A33" s="4" t="s">
        <v>639</v>
      </c>
      <c r="B33" s="4" t="s">
        <v>640</v>
      </c>
      <c r="C33" t="str">
        <f t="shared" si="0"/>
        <v>MAILYN BRAZOBAN</v>
      </c>
    </row>
    <row r="34" spans="1:3">
      <c r="A34" s="10" t="s">
        <v>1003</v>
      </c>
      <c r="B34" s="10" t="s">
        <v>1004</v>
      </c>
      <c r="C34" t="str">
        <f t="shared" si="0"/>
        <v>MANUEL SADOC JOSE RAMIREZ</v>
      </c>
    </row>
    <row r="35" spans="1:3">
      <c r="A35" s="4" t="s">
        <v>475</v>
      </c>
      <c r="B35" s="4" t="s">
        <v>476</v>
      </c>
      <c r="C35" t="str">
        <f t="shared" si="0"/>
        <v>MARI MORENO ALCANTARA</v>
      </c>
    </row>
    <row r="36" spans="1:3">
      <c r="A36" s="4" t="s">
        <v>714</v>
      </c>
      <c r="B36" s="4" t="s">
        <v>715</v>
      </c>
      <c r="C36" t="str">
        <f t="shared" si="0"/>
        <v>MARIA YSABEL MERCEDES CALZADO</v>
      </c>
    </row>
    <row r="37" spans="1:3">
      <c r="A37" s="4" t="s">
        <v>497</v>
      </c>
      <c r="B37" s="4" t="s">
        <v>498</v>
      </c>
      <c r="C37" t="str">
        <f t="shared" si="0"/>
        <v>NAIROBY ARIAS MERAN</v>
      </c>
    </row>
    <row r="38" spans="1:3">
      <c r="A38" s="10" t="s">
        <v>1006</v>
      </c>
      <c r="B38" s="10" t="s">
        <v>1007</v>
      </c>
      <c r="C38" t="str">
        <f t="shared" si="0"/>
        <v>OMAR ANTONIO FELIZ DE JESUS</v>
      </c>
    </row>
    <row r="39" spans="1:3">
      <c r="A39" s="4" t="s">
        <v>212</v>
      </c>
      <c r="B39" s="4" t="s">
        <v>213</v>
      </c>
      <c r="C39" t="str">
        <f t="shared" si="0"/>
        <v>RAMONA MARIA ROA DIAZ</v>
      </c>
    </row>
    <row r="40" spans="1:3">
      <c r="A40" s="4" t="s">
        <v>460</v>
      </c>
      <c r="B40" s="4" t="s">
        <v>461</v>
      </c>
      <c r="C40" t="str">
        <f t="shared" si="0"/>
        <v>SANTIAGO LUNA RAMIREZ</v>
      </c>
    </row>
    <row r="41" spans="1:3">
      <c r="A41" s="4" t="s">
        <v>881</v>
      </c>
      <c r="B41" s="4" t="s">
        <v>882</v>
      </c>
      <c r="C41" t="str">
        <f t="shared" si="0"/>
        <v>STEPHANIE JAVIER REYES</v>
      </c>
    </row>
    <row r="42" spans="1:3">
      <c r="A42" s="4" t="s">
        <v>896</v>
      </c>
      <c r="B42" s="4" t="s">
        <v>897</v>
      </c>
      <c r="C42" t="str">
        <f t="shared" si="0"/>
        <v>EVIAMNI MEDINA MORILLO</v>
      </c>
    </row>
    <row r="43" spans="1:3">
      <c r="A43" s="10" t="s">
        <v>1069</v>
      </c>
      <c r="B43" s="10" t="s">
        <v>1070</v>
      </c>
      <c r="C43" t="str">
        <f t="shared" si="0"/>
        <v>JANNORYS HERNANDEZ BELTRE</v>
      </c>
    </row>
    <row r="44" spans="1:3">
      <c r="A44" s="10" t="s">
        <v>1067</v>
      </c>
      <c r="B44" s="10" t="s">
        <v>273</v>
      </c>
      <c r="C44" t="str">
        <f t="shared" si="0"/>
        <v>YOKASTA SANTANA ARIAS</v>
      </c>
    </row>
    <row r="45" spans="1:3">
      <c r="A45" s="4" t="s">
        <v>405</v>
      </c>
      <c r="B45" s="4" t="s">
        <v>406</v>
      </c>
      <c r="C45" t="str">
        <f t="shared" si="0"/>
        <v>JHON MANUEL DE LA ROSA CABREJA</v>
      </c>
    </row>
    <row r="46" spans="1:3">
      <c r="A46" s="4" t="s">
        <v>717</v>
      </c>
      <c r="B46" s="4" t="s">
        <v>718</v>
      </c>
      <c r="C46" t="str">
        <f t="shared" si="0"/>
        <v>YAZMIRY MIYOSSI CALVO ABREU</v>
      </c>
    </row>
    <row r="47" spans="1:3">
      <c r="A47" s="4" t="s">
        <v>1042</v>
      </c>
      <c r="B47" s="4" t="s">
        <v>1043</v>
      </c>
      <c r="C47" t="str">
        <f t="shared" si="0"/>
        <v>NEVIERY MAYARE GUZMAN MUÑOZ</v>
      </c>
    </row>
    <row r="48" spans="1:3">
      <c r="A48" s="10" t="s">
        <v>612</v>
      </c>
      <c r="B48" s="10" t="s">
        <v>613</v>
      </c>
      <c r="C48" t="str">
        <f t="shared" si="0"/>
        <v>AHIRINA MANZUETA BAEZ</v>
      </c>
    </row>
    <row r="49" spans="1:3">
      <c r="A49" s="10" t="s">
        <v>581</v>
      </c>
      <c r="B49" s="10" t="s">
        <v>582</v>
      </c>
      <c r="C49" t="str">
        <f t="shared" si="0"/>
        <v>MARLENI ALT SURIEL CASTRO</v>
      </c>
    </row>
    <row r="50" spans="1:3">
      <c r="A50" s="4" t="s">
        <v>1072</v>
      </c>
      <c r="B50" s="4" t="s">
        <v>1073</v>
      </c>
      <c r="C50" t="str">
        <f t="shared" si="0"/>
        <v>MARIA ISABEL MARTINEZ MOREL</v>
      </c>
    </row>
    <row r="51" spans="1:3">
      <c r="A51" s="10" t="s">
        <v>1050</v>
      </c>
      <c r="B51" s="10" t="s">
        <v>1083</v>
      </c>
      <c r="C51" t="str">
        <f t="shared" si="0"/>
        <v>IVE LISBETH CESA CRUZ</v>
      </c>
    </row>
    <row r="52" spans="1:3">
      <c r="A52" s="4" t="s">
        <v>870</v>
      </c>
      <c r="B52" s="4" t="s">
        <v>871</v>
      </c>
      <c r="C52" t="str">
        <f t="shared" si="0"/>
        <v>CLARIBEL ROJAS PAREDES</v>
      </c>
    </row>
    <row r="53" spans="1:3">
      <c r="A53" s="10" t="s">
        <v>967</v>
      </c>
      <c r="B53" s="10" t="s">
        <v>968</v>
      </c>
      <c r="C53" t="str">
        <f t="shared" si="0"/>
        <v>OMAR MENA DE JESUS</v>
      </c>
    </row>
    <row r="54" spans="1:3">
      <c r="A54" s="4" t="s">
        <v>418</v>
      </c>
      <c r="B54" s="4" t="s">
        <v>419</v>
      </c>
      <c r="C54" t="str">
        <f t="shared" si="0"/>
        <v>DIONELA PEÑA ESCAÑO</v>
      </c>
    </row>
    <row r="55" spans="1:3">
      <c r="A55" s="4" t="s">
        <v>756</v>
      </c>
      <c r="B55" s="4" t="s">
        <v>757</v>
      </c>
      <c r="C55" t="str">
        <f t="shared" si="0"/>
        <v>TANAIRY YOELI VIGAY CRUZETA</v>
      </c>
    </row>
    <row r="56" spans="1:3">
      <c r="A56" s="10" t="s">
        <v>1086</v>
      </c>
      <c r="B56" s="10" t="s">
        <v>1087</v>
      </c>
      <c r="C56" t="str">
        <f t="shared" si="0"/>
        <v>JUAN FRANCISCO MENDEZ LOPEZ</v>
      </c>
    </row>
    <row r="57" spans="1:3">
      <c r="A57" s="10" t="s">
        <v>724</v>
      </c>
      <c r="B57" s="10" t="s">
        <v>725</v>
      </c>
      <c r="C57" t="str">
        <f t="shared" si="0"/>
        <v>DENNY GERMAN SOLANO</v>
      </c>
    </row>
    <row r="58" spans="1:3">
      <c r="A58" s="10" t="s">
        <v>706</v>
      </c>
      <c r="B58" s="10" t="s">
        <v>707</v>
      </c>
      <c r="C58" t="str">
        <f t="shared" si="0"/>
        <v>KAREN RAMONA DE LOS SANTOS LAPAIX</v>
      </c>
    </row>
    <row r="59" spans="1:3">
      <c r="A59" s="10" t="s">
        <v>913</v>
      </c>
      <c r="B59" s="10" t="s">
        <v>914</v>
      </c>
      <c r="C59" t="str">
        <f t="shared" si="0"/>
        <v>JEISON PAULINO TAPIA</v>
      </c>
    </row>
    <row r="60" spans="1:3">
      <c r="A60" s="10" t="s">
        <v>1000</v>
      </c>
      <c r="B60" s="10" t="s">
        <v>1001</v>
      </c>
      <c r="C60" t="str">
        <f t="shared" si="0"/>
        <v>ENMANUEL PEREZ TORIBIO</v>
      </c>
    </row>
    <row r="61" spans="1:3">
      <c r="A61" s="10" t="s">
        <v>955</v>
      </c>
      <c r="B61" s="10" t="s">
        <v>956</v>
      </c>
      <c r="C61" t="str">
        <f t="shared" si="0"/>
        <v>GRACIELA GUERRERO ISAAC</v>
      </c>
    </row>
    <row r="62" spans="1:3">
      <c r="A62" s="10" t="s">
        <v>664</v>
      </c>
      <c r="B62" s="10" t="s">
        <v>665</v>
      </c>
      <c r="C62" t="str">
        <f t="shared" si="0"/>
        <v>WILSON ROMERO PEREZ</v>
      </c>
    </row>
    <row r="63" spans="1:3">
      <c r="A63" s="10" t="s">
        <v>822</v>
      </c>
      <c r="B63" s="10" t="s">
        <v>823</v>
      </c>
      <c r="C63" t="str">
        <f t="shared" si="0"/>
        <v>ALEJANDRO ANDRES MENESES GARCIA</v>
      </c>
    </row>
    <row r="64" spans="1:3">
      <c r="A64" s="4" t="s">
        <v>589</v>
      </c>
      <c r="B64" s="4" t="s">
        <v>316</v>
      </c>
      <c r="C64" t="str">
        <f t="shared" si="0"/>
        <v>ALTAGRACIA JOSE LAZARO</v>
      </c>
    </row>
    <row r="65" spans="1:3">
      <c r="A65" s="10" t="s">
        <v>786</v>
      </c>
      <c r="B65" s="10" t="s">
        <v>787</v>
      </c>
      <c r="C65" t="str">
        <f t="shared" si="0"/>
        <v>ANAYANSI AZOR MANSUETA</v>
      </c>
    </row>
    <row r="66" spans="1:3">
      <c r="A66" s="10" t="s">
        <v>779</v>
      </c>
      <c r="B66" s="10" t="s">
        <v>780</v>
      </c>
      <c r="C66" t="str">
        <f t="shared" si="0"/>
        <v>JUNIOR JOSE ZORRILLA REYES</v>
      </c>
    </row>
    <row r="67" spans="1:3">
      <c r="A67" s="10" t="s">
        <v>795</v>
      </c>
      <c r="B67" s="10" t="s">
        <v>796</v>
      </c>
      <c r="C67" t="str">
        <f t="shared" ref="C67:C130" si="1">B67&amp;" "&amp;A67</f>
        <v>KARIN PERDOMO ESPINOZA</v>
      </c>
    </row>
    <row r="68" spans="1:3">
      <c r="A68" s="4" t="s">
        <v>1095</v>
      </c>
      <c r="B68" s="4" t="s">
        <v>1096</v>
      </c>
      <c r="C68" t="str">
        <f t="shared" si="1"/>
        <v>YAKEISY EPIFANIA CUEVAS CUEVAS</v>
      </c>
    </row>
    <row r="69" spans="1:3">
      <c r="A69" s="4" t="s">
        <v>207</v>
      </c>
      <c r="B69" s="4" t="s">
        <v>208</v>
      </c>
      <c r="C69" t="str">
        <f t="shared" si="1"/>
        <v>JOEL ENRIQUE PEREZ REYES</v>
      </c>
    </row>
    <row r="70" spans="1:3">
      <c r="A70" s="4" t="s">
        <v>478</v>
      </c>
      <c r="B70" s="4" t="s">
        <v>479</v>
      </c>
      <c r="C70" t="str">
        <f t="shared" si="1"/>
        <v>ANA MARIA SEGURA MEDINA</v>
      </c>
    </row>
    <row r="71" spans="1:3">
      <c r="A71" s="4" t="s">
        <v>400</v>
      </c>
      <c r="B71" s="4" t="s">
        <v>401</v>
      </c>
      <c r="C71" t="str">
        <f t="shared" si="1"/>
        <v>ANA LUISA FAMILIA SANTANA</v>
      </c>
    </row>
    <row r="72" spans="1:3">
      <c r="A72" s="4" t="s">
        <v>884</v>
      </c>
      <c r="B72" s="4" t="s">
        <v>885</v>
      </c>
      <c r="C72" t="str">
        <f t="shared" si="1"/>
        <v>DEVIS MADELEGNIS FELIZ MATOS</v>
      </c>
    </row>
    <row r="73" spans="1:3">
      <c r="A73" s="10" t="s">
        <v>771</v>
      </c>
      <c r="B73" s="10" t="s">
        <v>772</v>
      </c>
      <c r="C73" t="str">
        <f t="shared" si="1"/>
        <v>CARMEN GUERRERO</v>
      </c>
    </row>
    <row r="74" spans="1:3">
      <c r="A74" s="4" t="s">
        <v>681</v>
      </c>
      <c r="B74" s="4" t="s">
        <v>594</v>
      </c>
      <c r="C74" t="str">
        <f t="shared" si="1"/>
        <v>FRANCISCO GENAO DEL ROSARIO</v>
      </c>
    </row>
    <row r="75" spans="1:3">
      <c r="A75" s="10" t="s">
        <v>710</v>
      </c>
      <c r="B75" s="10" t="s">
        <v>711</v>
      </c>
      <c r="C75" t="str">
        <f t="shared" si="1"/>
        <v>JULEINY LORENZO JAVIER</v>
      </c>
    </row>
    <row r="76" spans="1:3">
      <c r="A76" s="4" t="s">
        <v>414</v>
      </c>
      <c r="B76" s="4" t="s">
        <v>415</v>
      </c>
      <c r="C76" t="str">
        <f t="shared" si="1"/>
        <v>LAURA L. MEJIA LLUBERES</v>
      </c>
    </row>
    <row r="77" spans="1:3">
      <c r="A77" s="4" t="s">
        <v>466</v>
      </c>
      <c r="B77" s="4" t="s">
        <v>467</v>
      </c>
      <c r="C77" t="str">
        <f t="shared" si="1"/>
        <v>LIZ MARIE HIDALGO ABREU</v>
      </c>
    </row>
    <row r="78" spans="1:3">
      <c r="A78" s="4" t="s">
        <v>171</v>
      </c>
      <c r="B78" s="4" t="s">
        <v>172</v>
      </c>
      <c r="C78" t="str">
        <f t="shared" si="1"/>
        <v>HEIDY GISELL CASTILLO TRINIDAD</v>
      </c>
    </row>
    <row r="79" spans="1:3">
      <c r="A79" s="10" t="s">
        <v>683</v>
      </c>
      <c r="B79" s="10" t="s">
        <v>684</v>
      </c>
      <c r="C79" t="str">
        <f t="shared" si="1"/>
        <v>LEIDY AMANDA MERCEDES FELIZ</v>
      </c>
    </row>
    <row r="80" spans="1:3">
      <c r="A80" s="10" t="s">
        <v>832</v>
      </c>
      <c r="B80" s="10" t="s">
        <v>833</v>
      </c>
      <c r="C80" t="str">
        <f t="shared" si="1"/>
        <v>BIANCA JOHANNY FELIZ DE LA ROSA</v>
      </c>
    </row>
    <row r="81" spans="1:3">
      <c r="A81" s="4" t="s">
        <v>544</v>
      </c>
      <c r="B81" s="4" t="s">
        <v>545</v>
      </c>
      <c r="C81" t="str">
        <f t="shared" si="1"/>
        <v>JEFFERSON JAVIER ROMERO OCHOA</v>
      </c>
    </row>
    <row r="82" spans="1:3">
      <c r="A82" s="10" t="s">
        <v>687</v>
      </c>
      <c r="B82" s="10" t="s">
        <v>688</v>
      </c>
      <c r="C82" t="str">
        <f t="shared" si="1"/>
        <v>GABRIEL DE JESUS JOSEPH HERNANDEZ</v>
      </c>
    </row>
    <row r="83" spans="1:3">
      <c r="A83" s="4" t="s">
        <v>186</v>
      </c>
      <c r="B83" s="4" t="s">
        <v>187</v>
      </c>
      <c r="C83" t="str">
        <f t="shared" si="1"/>
        <v>RICARDO G. DE LOS SANTOS RODRIGUEZ</v>
      </c>
    </row>
    <row r="84" spans="1:3">
      <c r="A84" s="4" t="s">
        <v>368</v>
      </c>
      <c r="B84" s="4" t="s">
        <v>369</v>
      </c>
      <c r="C84" t="str">
        <f t="shared" si="1"/>
        <v>MIGUEL EDMUNDO MAÑON RUIZ</v>
      </c>
    </row>
    <row r="85" spans="1:3">
      <c r="A85" s="10" t="s">
        <v>846</v>
      </c>
      <c r="B85" s="10" t="s">
        <v>847</v>
      </c>
      <c r="C85" t="str">
        <f t="shared" si="1"/>
        <v>ALBERT RAFAEL FLETE AMARANTE</v>
      </c>
    </row>
    <row r="86" spans="1:3">
      <c r="A86" s="10" t="s">
        <v>996</v>
      </c>
      <c r="B86" s="10" t="s">
        <v>997</v>
      </c>
      <c r="C86" t="str">
        <f t="shared" si="1"/>
        <v>ANDRES JAVIER CASTILLO LOPEZ</v>
      </c>
    </row>
    <row r="87" spans="1:3">
      <c r="A87" s="4" t="s">
        <v>764</v>
      </c>
      <c r="B87" s="4" t="s">
        <v>765</v>
      </c>
      <c r="C87" t="str">
        <f t="shared" si="1"/>
        <v>IRMA RAQUEL GOMEZ CUEVAS</v>
      </c>
    </row>
    <row r="88" spans="1:3">
      <c r="A88" s="4" t="s">
        <v>55</v>
      </c>
      <c r="B88" s="4" t="s">
        <v>56</v>
      </c>
      <c r="C88" t="str">
        <f t="shared" si="1"/>
        <v>RAFAELA DE LOS A. DE LEON NAVARRO</v>
      </c>
    </row>
    <row r="89" spans="1:3">
      <c r="A89" s="4" t="s">
        <v>193</v>
      </c>
      <c r="B89" s="4" t="s">
        <v>194</v>
      </c>
      <c r="C89" t="str">
        <f t="shared" si="1"/>
        <v>MERCEDES LANTIGUA HERRERA</v>
      </c>
    </row>
    <row r="90" spans="1:3">
      <c r="A90" s="10" t="s">
        <v>1064</v>
      </c>
      <c r="B90" s="10" t="s">
        <v>1065</v>
      </c>
      <c r="C90" t="str">
        <f t="shared" si="1"/>
        <v>NANYELI ALBULQUERQUE LEOCADIO</v>
      </c>
    </row>
    <row r="91" spans="1:3">
      <c r="A91" s="4" t="s">
        <v>125</v>
      </c>
      <c r="B91" s="4" t="s">
        <v>126</v>
      </c>
      <c r="C91" t="str">
        <f t="shared" si="1"/>
        <v>ANGELA ESPINAL ESPINAL DE REY</v>
      </c>
    </row>
    <row r="92" spans="1:3">
      <c r="A92" s="4" t="s">
        <v>153</v>
      </c>
      <c r="B92" s="4" t="s">
        <v>154</v>
      </c>
      <c r="C92" t="str">
        <f t="shared" si="1"/>
        <v>FLORENCIA MARIELA VARGAS VALDEZ</v>
      </c>
    </row>
    <row r="93" spans="1:3">
      <c r="A93" s="4" t="s">
        <v>486</v>
      </c>
      <c r="B93" s="4" t="s">
        <v>487</v>
      </c>
      <c r="C93" t="str">
        <f t="shared" si="1"/>
        <v>ALEJANDRO JAVIER MEJIA DEL ROSARIO</v>
      </c>
    </row>
    <row r="94" spans="1:3">
      <c r="A94" s="4" t="s">
        <v>121</v>
      </c>
      <c r="B94" s="4" t="s">
        <v>122</v>
      </c>
      <c r="C94" t="str">
        <f t="shared" si="1"/>
        <v>MARCOS B. GERMOSEN RAMIREZ</v>
      </c>
    </row>
    <row r="95" spans="1:3">
      <c r="A95" s="4" t="s">
        <v>558</v>
      </c>
      <c r="B95" s="4" t="s">
        <v>559</v>
      </c>
      <c r="C95" t="str">
        <f t="shared" si="1"/>
        <v>DIOXELL MIGUEL DE LA ROSA PEREZ</v>
      </c>
    </row>
    <row r="96" spans="1:3">
      <c r="A96" s="10" t="s">
        <v>1058</v>
      </c>
      <c r="B96" s="10" t="s">
        <v>1059</v>
      </c>
      <c r="C96" t="str">
        <f t="shared" si="1"/>
        <v>GABRIELA MERCEDES CONTRERAS VALENZUELA</v>
      </c>
    </row>
    <row r="97" spans="1:3">
      <c r="A97" s="10" t="s">
        <v>646</v>
      </c>
      <c r="B97" s="10" t="s">
        <v>647</v>
      </c>
      <c r="C97" t="str">
        <f t="shared" si="1"/>
        <v>NOE ANTONIO DOMINGUEZ CONCEPCION</v>
      </c>
    </row>
    <row r="98" spans="1:3">
      <c r="A98" s="10" t="s">
        <v>642</v>
      </c>
      <c r="B98" s="10" t="s">
        <v>643</v>
      </c>
      <c r="C98" t="str">
        <f t="shared" si="1"/>
        <v>RICKELMAN OTTONIER ALCANTARA PEGUERO</v>
      </c>
    </row>
    <row r="99" spans="1:3">
      <c r="A99" s="10" t="s">
        <v>669</v>
      </c>
      <c r="B99" s="10" t="s">
        <v>670</v>
      </c>
      <c r="C99" t="str">
        <f t="shared" si="1"/>
        <v>MIGUEL EDUARDO SANTIAGO BAEZ BONILLA</v>
      </c>
    </row>
    <row r="100" spans="1:3">
      <c r="A100" s="4" t="s">
        <v>50</v>
      </c>
      <c r="B100" s="4" t="s">
        <v>51</v>
      </c>
      <c r="C100" t="str">
        <f t="shared" si="1"/>
        <v>MARTIN MONTERO MONTERO</v>
      </c>
    </row>
    <row r="101" spans="1:3">
      <c r="A101" s="4" t="s">
        <v>117</v>
      </c>
      <c r="B101" s="4" t="s">
        <v>118</v>
      </c>
      <c r="C101" t="str">
        <f t="shared" si="1"/>
        <v>LUIS ERNESTO BACILIO VENTURA</v>
      </c>
    </row>
    <row r="102" spans="1:3">
      <c r="A102" s="10" t="s">
        <v>829</v>
      </c>
      <c r="B102" s="10" t="s">
        <v>830</v>
      </c>
      <c r="C102" t="str">
        <f t="shared" si="1"/>
        <v>BRAULIO ALEJANDRO QUALEY ZARZUELA</v>
      </c>
    </row>
    <row r="103" spans="1:3">
      <c r="A103" s="10" t="s">
        <v>816</v>
      </c>
      <c r="B103" s="10" t="s">
        <v>817</v>
      </c>
      <c r="C103" t="str">
        <f t="shared" si="1"/>
        <v>MIGUEL PINEDA SANTOS</v>
      </c>
    </row>
    <row r="104" spans="1:3">
      <c r="A104" s="10" t="s">
        <v>782</v>
      </c>
      <c r="B104" s="10" t="s">
        <v>783</v>
      </c>
      <c r="C104" t="str">
        <f t="shared" si="1"/>
        <v>SMAILYN MICHELLE DIAZ SANTANA</v>
      </c>
    </row>
    <row r="105" spans="1:3">
      <c r="A105" s="4" t="s">
        <v>376</v>
      </c>
      <c r="B105" s="4" t="s">
        <v>377</v>
      </c>
      <c r="C105" t="str">
        <f t="shared" si="1"/>
        <v>ANGELICA PORTORREAL CESAR</v>
      </c>
    </row>
    <row r="106" spans="1:3">
      <c r="A106" s="4" t="s">
        <v>878</v>
      </c>
      <c r="B106" s="4" t="s">
        <v>879</v>
      </c>
      <c r="C106" t="str">
        <f t="shared" si="1"/>
        <v>JENNIFER NATHALI VERAS BRITO</v>
      </c>
    </row>
    <row r="107" spans="1:3">
      <c r="A107" s="10" t="s">
        <v>619</v>
      </c>
      <c r="B107" s="10" t="s">
        <v>620</v>
      </c>
      <c r="C107" t="str">
        <f t="shared" si="1"/>
        <v>JUNIOR PEREZ GOMEZ</v>
      </c>
    </row>
    <row r="108" spans="1:3">
      <c r="A108" s="4" t="s">
        <v>430</v>
      </c>
      <c r="B108" s="4" t="s">
        <v>431</v>
      </c>
      <c r="C108" t="str">
        <f t="shared" si="1"/>
        <v>KELVIN CAMILO MERCEDES SALDAÑA</v>
      </c>
    </row>
    <row r="109" spans="1:3">
      <c r="A109" s="4" t="s">
        <v>1035</v>
      </c>
      <c r="B109" s="4" t="s">
        <v>1036</v>
      </c>
      <c r="C109" t="str">
        <f t="shared" si="1"/>
        <v>OLANGE MANUEL LIRIANO MARTE</v>
      </c>
    </row>
    <row r="110" spans="1:3">
      <c r="A110" s="10" t="s">
        <v>728</v>
      </c>
      <c r="B110" s="10" t="s">
        <v>729</v>
      </c>
      <c r="C110" t="str">
        <f t="shared" si="1"/>
        <v>SORANYA JIMENEZ PEREZ</v>
      </c>
    </row>
    <row r="111" spans="1:3">
      <c r="A111" s="10" t="s">
        <v>973</v>
      </c>
      <c r="B111" s="10" t="s">
        <v>974</v>
      </c>
      <c r="C111" t="str">
        <f t="shared" si="1"/>
        <v>FRAIBEL FELIZ SEGURA</v>
      </c>
    </row>
    <row r="112" spans="1:3">
      <c r="A112" s="4" t="s">
        <v>551</v>
      </c>
      <c r="B112" s="4" t="s">
        <v>552</v>
      </c>
      <c r="C112" t="str">
        <f t="shared" si="1"/>
        <v>MARITZA ANTONIA PEÑA PEREZ</v>
      </c>
    </row>
    <row r="113" spans="1:3">
      <c r="A113" s="4" t="s">
        <v>751</v>
      </c>
      <c r="B113" s="4" t="s">
        <v>752</v>
      </c>
      <c r="C113" t="str">
        <f t="shared" si="1"/>
        <v>PAMELA DE LEON NUÑEZ</v>
      </c>
    </row>
    <row r="114" spans="1:3">
      <c r="A114" s="4" t="s">
        <v>276</v>
      </c>
      <c r="B114" s="4" t="s">
        <v>277</v>
      </c>
      <c r="C114" t="str">
        <f t="shared" si="1"/>
        <v>LUIS M. ARACENA SOUFRONT</v>
      </c>
    </row>
    <row r="115" spans="1:3">
      <c r="A115" s="4" t="s">
        <v>514</v>
      </c>
      <c r="B115" s="4" t="s">
        <v>515</v>
      </c>
      <c r="C115" t="str">
        <f t="shared" si="1"/>
        <v>YANELI FAJARDO HEREDIA</v>
      </c>
    </row>
    <row r="116" spans="1:3">
      <c r="A116" s="4" t="s">
        <v>863</v>
      </c>
      <c r="B116" s="4" t="s">
        <v>864</v>
      </c>
      <c r="C116" t="str">
        <f t="shared" si="1"/>
        <v>CYNTHIA E. NIEVES SEVERINO</v>
      </c>
    </row>
    <row r="117" spans="1:3">
      <c r="A117" s="4" t="s">
        <v>565</v>
      </c>
      <c r="B117" s="4" t="s">
        <v>566</v>
      </c>
      <c r="C117" t="str">
        <f t="shared" si="1"/>
        <v>RHAYNER MIGUEL COLON MONTILLA</v>
      </c>
    </row>
    <row r="118" spans="1:3">
      <c r="A118" s="10" t="s">
        <v>312</v>
      </c>
      <c r="B118" s="10" t="s">
        <v>313</v>
      </c>
      <c r="C118" t="str">
        <f t="shared" si="1"/>
        <v>HEIDY MIGUELINA DE LOS ANGELES DESCHAMPS</v>
      </c>
    </row>
    <row r="119" spans="1:3">
      <c r="A119" s="4" t="s">
        <v>285</v>
      </c>
      <c r="B119" s="4" t="s">
        <v>286</v>
      </c>
      <c r="C119" t="str">
        <f t="shared" si="1"/>
        <v>KEYRY STEFFANY OLIVO GONZALEZ</v>
      </c>
    </row>
    <row r="120" spans="1:3">
      <c r="A120" s="10" t="s">
        <v>856</v>
      </c>
      <c r="B120" s="10" t="s">
        <v>857</v>
      </c>
      <c r="C120" t="str">
        <f t="shared" si="1"/>
        <v>ADAMILKA ALTAGRACIA DILONE CASTILLO</v>
      </c>
    </row>
    <row r="121" spans="1:3">
      <c r="A121" s="4" t="s">
        <v>867</v>
      </c>
      <c r="B121" s="4" t="s">
        <v>868</v>
      </c>
      <c r="C121" t="str">
        <f t="shared" si="1"/>
        <v>ROSA ALEJANDRA HERNANDEZ BAUTISTA</v>
      </c>
    </row>
    <row r="122" spans="1:3">
      <c r="A122" s="10" t="s">
        <v>860</v>
      </c>
      <c r="B122" s="10" t="s">
        <v>752</v>
      </c>
      <c r="C122" t="str">
        <f t="shared" si="1"/>
        <v>PAMELA VALDEZ MORILLO</v>
      </c>
    </row>
    <row r="123" spans="1:3">
      <c r="A123" s="4" t="s">
        <v>200</v>
      </c>
      <c r="B123" s="4" t="s">
        <v>201</v>
      </c>
      <c r="C123" t="str">
        <f t="shared" si="1"/>
        <v>AWILDA MONTAS MIRABAL</v>
      </c>
    </row>
    <row r="124" spans="1:3">
      <c r="A124" s="4" t="s">
        <v>585</v>
      </c>
      <c r="B124" s="4" t="s">
        <v>586</v>
      </c>
      <c r="C124" t="str">
        <f t="shared" si="1"/>
        <v>NANCY CRUZ VARGAS</v>
      </c>
    </row>
    <row r="125" spans="1:3">
      <c r="A125" s="10" t="s">
        <v>1090</v>
      </c>
      <c r="B125" s="10" t="s">
        <v>1091</v>
      </c>
      <c r="C125" t="str">
        <f t="shared" si="1"/>
        <v>LEONARDO FELIZ FELIX ACOSTA</v>
      </c>
    </row>
    <row r="126" spans="1:3">
      <c r="A126" s="4" t="s">
        <v>140</v>
      </c>
      <c r="B126" s="4" t="s">
        <v>141</v>
      </c>
      <c r="C126" t="str">
        <f t="shared" si="1"/>
        <v>MARISOL PAYANO DEL ROSARIO</v>
      </c>
    </row>
    <row r="127" spans="1:3">
      <c r="A127" s="13" t="s">
        <v>390</v>
      </c>
      <c r="B127" s="13" t="s">
        <v>391</v>
      </c>
      <c r="C127" t="str">
        <f t="shared" si="1"/>
        <v>ROSANGELA NOVAS ROJAS</v>
      </c>
    </row>
    <row r="128" spans="1:3">
      <c r="A128" s="4" t="s">
        <v>874</v>
      </c>
      <c r="B128" s="4" t="s">
        <v>875</v>
      </c>
      <c r="C128" t="str">
        <f t="shared" si="1"/>
        <v>KEVIN ENMANUEL GERMOSEN MATOS</v>
      </c>
    </row>
    <row r="129" spans="1:3">
      <c r="A129" s="4" t="s">
        <v>443</v>
      </c>
      <c r="B129" s="4" t="s">
        <v>444</v>
      </c>
      <c r="C129" t="str">
        <f t="shared" si="1"/>
        <v>CLARIDANIA SANTO SUERO</v>
      </c>
    </row>
    <row r="130" spans="1:3">
      <c r="A130" s="4" t="s">
        <v>132</v>
      </c>
      <c r="B130" s="4" t="s">
        <v>133</v>
      </c>
      <c r="C130" t="str">
        <f t="shared" si="1"/>
        <v>GERTRUDIS CASTILLO SEVERINO</v>
      </c>
    </row>
    <row r="131" spans="1:3">
      <c r="A131" s="10" t="s">
        <v>616</v>
      </c>
      <c r="B131" s="10" t="s">
        <v>617</v>
      </c>
      <c r="C131" t="str">
        <f t="shared" ref="C131:C194" si="2">B131&amp;" "&amp;A131</f>
        <v>JOANNA BABAR DUVERGE</v>
      </c>
    </row>
    <row r="132" spans="1:3">
      <c r="A132" s="10" t="s">
        <v>812</v>
      </c>
      <c r="B132" s="10" t="s">
        <v>813</v>
      </c>
      <c r="C132" t="str">
        <f t="shared" si="2"/>
        <v>ALIS VICTORIANO SURIEL</v>
      </c>
    </row>
    <row r="133" spans="1:3">
      <c r="A133" s="13" t="s">
        <v>573</v>
      </c>
      <c r="B133" s="13" t="s">
        <v>574</v>
      </c>
      <c r="C133" t="str">
        <f t="shared" si="2"/>
        <v>LUIS RAMON FIGUEROA DEL PILAR</v>
      </c>
    </row>
    <row r="134" spans="1:3">
      <c r="A134" s="10" t="s">
        <v>1055</v>
      </c>
      <c r="B134" s="10" t="s">
        <v>1056</v>
      </c>
      <c r="C134" t="str">
        <f t="shared" si="2"/>
        <v>LUCY ELENY TATIS GUABA</v>
      </c>
    </row>
    <row r="135" spans="1:3">
      <c r="A135" s="10" t="s">
        <v>1046</v>
      </c>
      <c r="B135" s="10" t="s">
        <v>1047</v>
      </c>
      <c r="C135" t="str">
        <f t="shared" si="2"/>
        <v>MARIA FRANCHEZCA MEJIA</v>
      </c>
    </row>
    <row r="136" spans="1:3">
      <c r="A136" s="10" t="s">
        <v>982</v>
      </c>
      <c r="B136" s="10" t="s">
        <v>983</v>
      </c>
      <c r="C136" t="str">
        <f t="shared" si="2"/>
        <v>SHANTAL ORQUIDEA DIAZ</v>
      </c>
    </row>
    <row r="137" spans="1:3">
      <c r="A137" s="4" t="s">
        <v>986</v>
      </c>
      <c r="B137" s="4" t="s">
        <v>987</v>
      </c>
      <c r="C137" t="str">
        <f t="shared" si="2"/>
        <v>AMALIA TERESA BURGOS ABREU</v>
      </c>
    </row>
    <row r="138" spans="1:3">
      <c r="A138" s="4" t="s">
        <v>228</v>
      </c>
      <c r="B138" s="4" t="s">
        <v>229</v>
      </c>
      <c r="C138" t="str">
        <f t="shared" si="2"/>
        <v>MARIA ANTONIA CRUZ MERCEDES</v>
      </c>
    </row>
    <row r="139" spans="1:3">
      <c r="A139" s="10" t="s">
        <v>365</v>
      </c>
      <c r="B139" s="10" t="s">
        <v>893</v>
      </c>
      <c r="C139" t="str">
        <f t="shared" si="2"/>
        <v>YDALIA DE LA ROSA HERNANDEZ</v>
      </c>
    </row>
    <row r="140" spans="1:3">
      <c r="A140" s="4" t="s">
        <v>19</v>
      </c>
      <c r="B140" s="4" t="s">
        <v>20</v>
      </c>
      <c r="C140" t="str">
        <f t="shared" si="2"/>
        <v>HUGO DE JS. RONDON MORILLO</v>
      </c>
    </row>
    <row r="141" spans="1:3">
      <c r="A141" s="4" t="s">
        <v>36</v>
      </c>
      <c r="B141" s="4" t="s">
        <v>37</v>
      </c>
      <c r="C141" t="str">
        <f t="shared" si="2"/>
        <v>JEANNETTE DELOS MIL. PERDOMO ALMANZAR</v>
      </c>
    </row>
    <row r="142" spans="1:3">
      <c r="A142" s="4" t="s">
        <v>538</v>
      </c>
      <c r="B142" s="4" t="s">
        <v>539</v>
      </c>
      <c r="C142" t="str">
        <f t="shared" si="2"/>
        <v>JOHNNY ISAAC PEÑA PERALTA</v>
      </c>
    </row>
    <row r="143" spans="1:3">
      <c r="A143" s="4" t="s">
        <v>775</v>
      </c>
      <c r="B143" s="4" t="s">
        <v>776</v>
      </c>
      <c r="C143" t="str">
        <f t="shared" si="2"/>
        <v>DANIEL MORILLO MEJIA</v>
      </c>
    </row>
    <row r="144" spans="1:3">
      <c r="A144" s="4" t="s">
        <v>606</v>
      </c>
      <c r="B144" s="4" t="s">
        <v>607</v>
      </c>
      <c r="C144" t="str">
        <f t="shared" si="2"/>
        <v>MIRTHA ALTAGRACIA BERGES SANCHEZ</v>
      </c>
    </row>
    <row r="145" spans="1:3">
      <c r="A145" s="4" t="s">
        <v>222</v>
      </c>
      <c r="B145" s="4" t="s">
        <v>223</v>
      </c>
      <c r="C145" t="str">
        <f t="shared" si="2"/>
        <v>ALCIDES ANT. CAMILO ORTEGA</v>
      </c>
    </row>
    <row r="146" spans="1:3">
      <c r="A146" s="4" t="s">
        <v>67</v>
      </c>
      <c r="B146" s="4" t="s">
        <v>68</v>
      </c>
      <c r="C146" t="str">
        <f t="shared" si="2"/>
        <v>JORGE LUIS ROSARIO CORREA</v>
      </c>
    </row>
    <row r="147" spans="1:3">
      <c r="A147" s="10" t="s">
        <v>890</v>
      </c>
      <c r="B147" s="10" t="s">
        <v>891</v>
      </c>
      <c r="C147" t="str">
        <f t="shared" si="2"/>
        <v>JADE HAMAL BATISTA DE PEÑA</v>
      </c>
    </row>
    <row r="148" spans="1:3">
      <c r="A148" s="10" t="s">
        <v>1079</v>
      </c>
      <c r="B148" s="10" t="s">
        <v>1080</v>
      </c>
      <c r="C148" t="str">
        <f t="shared" si="2"/>
        <v>LUCILO BAEZ SOSA</v>
      </c>
    </row>
    <row r="149" spans="1:3">
      <c r="A149" s="10" t="s">
        <v>992</v>
      </c>
      <c r="B149" s="10" t="s">
        <v>993</v>
      </c>
      <c r="C149" t="str">
        <f t="shared" si="2"/>
        <v>GABRIEL MORENO REYES</v>
      </c>
    </row>
    <row r="150" spans="1:3">
      <c r="A150" s="4" t="s">
        <v>593</v>
      </c>
      <c r="B150" s="4" t="s">
        <v>594</v>
      </c>
      <c r="C150" t="str">
        <f t="shared" si="2"/>
        <v>FRANCISCO PEGUERO JAVIER</v>
      </c>
    </row>
    <row r="151" spans="1:3">
      <c r="A151" s="4" t="s">
        <v>372</v>
      </c>
      <c r="B151" s="4" t="s">
        <v>373</v>
      </c>
      <c r="C151" t="str">
        <f t="shared" si="2"/>
        <v>MIGUEL ANTONIO INOA OTERO</v>
      </c>
    </row>
    <row r="152" spans="1:3">
      <c r="A152" s="10" t="s">
        <v>951</v>
      </c>
      <c r="B152" s="10" t="s">
        <v>952</v>
      </c>
      <c r="C152" t="str">
        <f t="shared" si="2"/>
        <v>GREGORIS ANTONIO MEDRANO</v>
      </c>
    </row>
    <row r="153" spans="1:3">
      <c r="A153" s="4" t="s">
        <v>357</v>
      </c>
      <c r="B153" s="4" t="s">
        <v>358</v>
      </c>
      <c r="C153" t="str">
        <f t="shared" si="2"/>
        <v>VICTOR MANUEL CEBALLOS MARTINEZ</v>
      </c>
    </row>
    <row r="154" spans="1:3">
      <c r="A154" s="4" t="s">
        <v>600</v>
      </c>
      <c r="B154" s="4" t="s">
        <v>601</v>
      </c>
      <c r="C154" t="str">
        <f t="shared" si="2"/>
        <v>FREDDY PIÑA REYES</v>
      </c>
    </row>
    <row r="155" spans="1:3">
      <c r="A155" s="4" t="s">
        <v>264</v>
      </c>
      <c r="B155" s="4" t="s">
        <v>265</v>
      </c>
      <c r="C155" t="str">
        <f t="shared" si="2"/>
        <v>JAKI FRANCISCO MENDOZA</v>
      </c>
    </row>
    <row r="156" spans="1:3">
      <c r="A156" s="4" t="s">
        <v>569</v>
      </c>
      <c r="B156" s="4" t="s">
        <v>570</v>
      </c>
      <c r="C156" t="str">
        <f t="shared" si="2"/>
        <v>EDUARDO CASTELLANO JIMENEZ</v>
      </c>
    </row>
    <row r="157" spans="1:3">
      <c r="A157" s="10" t="s">
        <v>1076</v>
      </c>
      <c r="B157" s="10" t="s">
        <v>1077</v>
      </c>
      <c r="C157" t="str">
        <f t="shared" si="2"/>
        <v>FRANCISCO ALBERTO TELLERIA SUERO</v>
      </c>
    </row>
    <row r="158" spans="1:3">
      <c r="A158" s="10" t="s">
        <v>804</v>
      </c>
      <c r="B158" s="10" t="s">
        <v>805</v>
      </c>
      <c r="C158" t="str">
        <f t="shared" si="2"/>
        <v>JOSE FABIAN LIBERATO HOLGUIN</v>
      </c>
    </row>
    <row r="159" spans="1:3">
      <c r="A159" s="10" t="s">
        <v>626</v>
      </c>
      <c r="B159" s="10" t="s">
        <v>627</v>
      </c>
      <c r="C159" t="str">
        <f t="shared" si="2"/>
        <v>JOSEN AGUSTIN JIMENEZ VASQUEZ</v>
      </c>
    </row>
    <row r="160" spans="1:3">
      <c r="A160" s="4" t="s">
        <v>947</v>
      </c>
      <c r="B160" s="4" t="s">
        <v>948</v>
      </c>
      <c r="C160" t="str">
        <f t="shared" si="2"/>
        <v>XIOMARA AGUSTINA DE LA CRUZ DE GOMEZ</v>
      </c>
    </row>
    <row r="161" spans="1:3">
      <c r="A161" s="4" t="s">
        <v>240</v>
      </c>
      <c r="B161" s="4" t="s">
        <v>241</v>
      </c>
      <c r="C161" t="str">
        <f t="shared" si="2"/>
        <v>HECTOR ANTONIO DIAZ SOLER</v>
      </c>
    </row>
    <row r="162" spans="1:3">
      <c r="A162" s="4" t="s">
        <v>387</v>
      </c>
      <c r="B162" s="4" t="s">
        <v>331</v>
      </c>
      <c r="C162" t="str">
        <f t="shared" si="2"/>
        <v>JOSE MANUEL TORRES SOSA</v>
      </c>
    </row>
    <row r="163" spans="1:3">
      <c r="A163" s="4" t="s">
        <v>938</v>
      </c>
      <c r="B163" s="4" t="s">
        <v>939</v>
      </c>
      <c r="C163" t="str">
        <f t="shared" si="2"/>
        <v>CRISTIAN RAFAEL ORTIZ ENCARNACION</v>
      </c>
    </row>
    <row r="164" spans="1:3">
      <c r="A164" s="4" t="s">
        <v>180</v>
      </c>
      <c r="B164" s="4" t="s">
        <v>181</v>
      </c>
      <c r="C164" t="str">
        <f t="shared" si="2"/>
        <v>CARLOS MANUEL SENCION CORNIEL</v>
      </c>
    </row>
    <row r="165" spans="1:3">
      <c r="A165" s="4" t="s">
        <v>165</v>
      </c>
      <c r="B165" s="4" t="s">
        <v>166</v>
      </c>
      <c r="C165" t="str">
        <f t="shared" si="2"/>
        <v>CRISTIAN ANDERSON ALMANZAR BAUTISTA</v>
      </c>
    </row>
    <row r="166" spans="1:3">
      <c r="A166" s="4" t="s">
        <v>397</v>
      </c>
      <c r="B166" s="4" t="s">
        <v>398</v>
      </c>
      <c r="C166" t="str">
        <f t="shared" si="2"/>
        <v>DONI ANTONIO PEÑA OVALLE</v>
      </c>
    </row>
    <row r="167" spans="1:3">
      <c r="A167" s="10" t="s">
        <v>440</v>
      </c>
      <c r="B167" s="10" t="s">
        <v>441</v>
      </c>
      <c r="C167" t="str">
        <f t="shared" si="2"/>
        <v>ENRIQUE REYES REYES</v>
      </c>
    </row>
    <row r="168" spans="1:3">
      <c r="A168" s="4" t="s">
        <v>96</v>
      </c>
      <c r="B168" s="4" t="s">
        <v>97</v>
      </c>
      <c r="C168" t="str">
        <f t="shared" si="2"/>
        <v>FAUSTO MANUEL MORENO OZORIA</v>
      </c>
    </row>
    <row r="169" spans="1:3">
      <c r="A169" s="4" t="s">
        <v>225</v>
      </c>
      <c r="B169" s="4" t="s">
        <v>226</v>
      </c>
      <c r="C169" t="str">
        <f t="shared" si="2"/>
        <v>JOEL RODRIGUEZ PINEDA</v>
      </c>
    </row>
    <row r="170" spans="1:3">
      <c r="A170" s="4" t="s">
        <v>531</v>
      </c>
      <c r="B170" s="4" t="s">
        <v>532</v>
      </c>
      <c r="C170" t="str">
        <f t="shared" si="2"/>
        <v>JOSE LUCIA OGANDO PINEDA</v>
      </c>
    </row>
    <row r="171" spans="1:3">
      <c r="A171" s="4" t="s">
        <v>183</v>
      </c>
      <c r="B171" s="4" t="s">
        <v>184</v>
      </c>
      <c r="C171" t="str">
        <f t="shared" si="2"/>
        <v>JUAN CARLOS DE LEON COLON</v>
      </c>
    </row>
    <row r="172" spans="1:3">
      <c r="A172" s="4" t="s">
        <v>518</v>
      </c>
      <c r="B172" s="4" t="s">
        <v>519</v>
      </c>
      <c r="C172" t="str">
        <f t="shared" si="2"/>
        <v>KELVIN BAUTISTA DE PAULA BERROA</v>
      </c>
    </row>
    <row r="173" spans="1:3">
      <c r="A173" s="4" t="s">
        <v>542</v>
      </c>
      <c r="B173" s="4" t="s">
        <v>451</v>
      </c>
      <c r="C173" t="str">
        <f t="shared" si="2"/>
        <v>PEDRO OZORIA MIESES</v>
      </c>
    </row>
    <row r="174" spans="1:3">
      <c r="A174" s="4" t="s">
        <v>935</v>
      </c>
      <c r="B174" s="4" t="s">
        <v>936</v>
      </c>
      <c r="C174" t="str">
        <f t="shared" si="2"/>
        <v>REGINO GUZMAN FABIAN</v>
      </c>
    </row>
    <row r="175" spans="1:3">
      <c r="A175" s="4" t="s">
        <v>129</v>
      </c>
      <c r="B175" s="4" t="s">
        <v>130</v>
      </c>
      <c r="C175" t="str">
        <f t="shared" si="2"/>
        <v>VICENTE RODRIGUEZ</v>
      </c>
    </row>
    <row r="176" spans="1:3">
      <c r="A176" s="4" t="s">
        <v>394</v>
      </c>
      <c r="B176" s="4" t="s">
        <v>395</v>
      </c>
      <c r="C176" t="str">
        <f t="shared" si="2"/>
        <v>VIDAL OZUNA PINALES</v>
      </c>
    </row>
    <row r="177" spans="1:3">
      <c r="A177" s="10" t="s">
        <v>920</v>
      </c>
      <c r="B177" s="10" t="s">
        <v>921</v>
      </c>
      <c r="C177" t="str">
        <f t="shared" si="2"/>
        <v>BREYDI JOHN MERCEDES MEJIA</v>
      </c>
    </row>
    <row r="178" spans="1:3">
      <c r="A178" s="10" t="s">
        <v>976</v>
      </c>
      <c r="B178" s="10" t="s">
        <v>977</v>
      </c>
      <c r="C178" t="str">
        <f t="shared" si="2"/>
        <v>INMACULADO MARTINEZ OGANDO</v>
      </c>
    </row>
    <row r="179" spans="1:3">
      <c r="A179" s="10" t="s">
        <v>819</v>
      </c>
      <c r="B179" s="10" t="s">
        <v>820</v>
      </c>
      <c r="C179" t="str">
        <f t="shared" si="2"/>
        <v>JOSE POLONIA MOTA</v>
      </c>
    </row>
    <row r="180" spans="1:3">
      <c r="A180" s="4" t="s">
        <v>962</v>
      </c>
      <c r="B180" s="4" t="s">
        <v>820</v>
      </c>
      <c r="C180" t="str">
        <f t="shared" si="2"/>
        <v>JOSE PEGUERO DE LOS SANTOS</v>
      </c>
    </row>
    <row r="181" spans="1:3">
      <c r="A181" s="10" t="s">
        <v>923</v>
      </c>
      <c r="B181" s="10" t="s">
        <v>924</v>
      </c>
      <c r="C181" t="str">
        <f t="shared" si="2"/>
        <v>LUIS ANGEL SORIANO ANDUJAR</v>
      </c>
    </row>
    <row r="182" spans="1:3">
      <c r="A182" s="4" t="s">
        <v>964</v>
      </c>
      <c r="B182" s="4" t="s">
        <v>965</v>
      </c>
      <c r="C182" t="str">
        <f t="shared" si="2"/>
        <v>LUIS DAVID SUGILIO MONTERO</v>
      </c>
    </row>
    <row r="183" spans="1:3">
      <c r="A183" s="10" t="s">
        <v>926</v>
      </c>
      <c r="B183" s="10" t="s">
        <v>927</v>
      </c>
      <c r="C183" t="str">
        <f t="shared" si="2"/>
        <v>LUIS STIWARD SANTANA ELIAS</v>
      </c>
    </row>
    <row r="184" spans="1:3">
      <c r="A184" s="10" t="s">
        <v>932</v>
      </c>
      <c r="B184" s="10" t="s">
        <v>933</v>
      </c>
      <c r="C184" t="str">
        <f t="shared" si="2"/>
        <v>MELVIN MANUEL MARTINEZ CAPELLAN</v>
      </c>
    </row>
    <row r="185" spans="1:3">
      <c r="A185" s="10" t="s">
        <v>929</v>
      </c>
      <c r="B185" s="10" t="s">
        <v>930</v>
      </c>
      <c r="C185" t="str">
        <f t="shared" si="2"/>
        <v>RAMON ALEXANDER LUCIANO VARGAS</v>
      </c>
    </row>
    <row r="186" spans="1:3">
      <c r="A186" s="10" t="s">
        <v>941</v>
      </c>
      <c r="B186" s="10" t="s">
        <v>942</v>
      </c>
      <c r="C186" t="str">
        <f t="shared" si="2"/>
        <v>SANTO BELTRAN RUDENCINDO</v>
      </c>
    </row>
    <row r="187" spans="1:3">
      <c r="A187" s="4" t="s">
        <v>887</v>
      </c>
      <c r="B187" s="4" t="s">
        <v>817</v>
      </c>
      <c r="C187" t="str">
        <f t="shared" si="2"/>
        <v>MIGUEL PEÑA PEÑA</v>
      </c>
    </row>
    <row r="188" spans="1:3">
      <c r="A188" s="4" t="s">
        <v>527</v>
      </c>
      <c r="B188" s="4" t="s">
        <v>528</v>
      </c>
      <c r="C188" t="str">
        <f t="shared" si="2"/>
        <v>ADRIHAN VELOZ DIFO</v>
      </c>
    </row>
    <row r="189" spans="1:3">
      <c r="A189" s="4" t="s">
        <v>204</v>
      </c>
      <c r="B189" s="4" t="s">
        <v>205</v>
      </c>
      <c r="C189" t="str">
        <f t="shared" si="2"/>
        <v>DAVID ENOC VILLANUEVA HENRIQUEZ</v>
      </c>
    </row>
    <row r="190" spans="1:3">
      <c r="A190" s="4" t="s">
        <v>427</v>
      </c>
      <c r="B190" s="4" t="s">
        <v>428</v>
      </c>
      <c r="C190" t="str">
        <f t="shared" si="2"/>
        <v>FRAN EMILIO GARCIA CASTRO</v>
      </c>
    </row>
    <row r="191" spans="1:3">
      <c r="A191" s="4" t="s">
        <v>454</v>
      </c>
      <c r="B191" s="4" t="s">
        <v>455</v>
      </c>
      <c r="C191" t="str">
        <f t="shared" si="2"/>
        <v>LUIS ALBERTO SANTOS TORIBIO</v>
      </c>
    </row>
    <row r="192" spans="1:3">
      <c r="A192" s="4" t="s">
        <v>64</v>
      </c>
      <c r="B192" s="4" t="s">
        <v>65</v>
      </c>
      <c r="C192" t="str">
        <f t="shared" si="2"/>
        <v>RAFAEL PEÑA LUCIANO</v>
      </c>
    </row>
    <row r="193" spans="1:3">
      <c r="A193" s="4" t="s">
        <v>31</v>
      </c>
      <c r="B193" s="4" t="s">
        <v>32</v>
      </c>
      <c r="C193" t="str">
        <f t="shared" si="2"/>
        <v>RAFAEL REYNALDO VARGAS PAYAMPS</v>
      </c>
    </row>
    <row r="194" spans="1:3">
      <c r="A194" s="4" t="s">
        <v>215</v>
      </c>
      <c r="B194" s="4" t="s">
        <v>216</v>
      </c>
      <c r="C194" t="str">
        <f t="shared" si="2"/>
        <v>WILFREDO MARTE SANTOS</v>
      </c>
    </row>
    <row r="195" spans="1:3">
      <c r="A195" s="4" t="s">
        <v>254</v>
      </c>
      <c r="B195" s="4" t="s">
        <v>255</v>
      </c>
      <c r="C195" t="str">
        <f t="shared" ref="C195:C258" si="3">B195&amp;" "&amp;A195</f>
        <v>AMADO EUGENIO MEDRANO PEÑA</v>
      </c>
    </row>
    <row r="196" spans="1:3">
      <c r="A196" s="4" t="s">
        <v>603</v>
      </c>
      <c r="B196" s="4" t="s">
        <v>604</v>
      </c>
      <c r="C196" t="str">
        <f t="shared" si="3"/>
        <v>STARLYN JOSE COLLADO OVALLE</v>
      </c>
    </row>
    <row r="197" spans="1:3">
      <c r="A197" s="4" t="s">
        <v>483</v>
      </c>
      <c r="B197" s="4" t="s">
        <v>484</v>
      </c>
      <c r="C197" t="str">
        <f t="shared" si="3"/>
        <v>ALBERTO LUIS MEJIA MORENO</v>
      </c>
    </row>
    <row r="198" spans="1:3">
      <c r="A198" s="4" t="s">
        <v>236</v>
      </c>
      <c r="B198" s="4" t="s">
        <v>237</v>
      </c>
      <c r="C198" t="str">
        <f t="shared" si="3"/>
        <v>MANUEL ROSARIO FRANCO</v>
      </c>
    </row>
    <row r="199" spans="1:3">
      <c r="A199" s="10" t="s">
        <v>839</v>
      </c>
      <c r="B199" s="10" t="s">
        <v>840</v>
      </c>
      <c r="C199" t="str">
        <f t="shared" si="3"/>
        <v>JOSE ERNESTO JIMENEZ BERROA</v>
      </c>
    </row>
    <row r="200" spans="1:3">
      <c r="A200" s="10" t="s">
        <v>760</v>
      </c>
      <c r="B200" s="10" t="s">
        <v>761</v>
      </c>
      <c r="C200" t="str">
        <f t="shared" si="3"/>
        <v>PABLO JAVIER URIERA JAVIER</v>
      </c>
    </row>
    <row r="201" spans="1:3">
      <c r="A201" s="4" t="s">
        <v>746</v>
      </c>
      <c r="B201" s="4" t="s">
        <v>747</v>
      </c>
      <c r="C201" t="str">
        <f t="shared" si="3"/>
        <v>JOSE ANTONIO HERNANDEZ MAÑON</v>
      </c>
    </row>
    <row r="202" spans="1:3">
      <c r="A202" s="10" t="s">
        <v>852</v>
      </c>
      <c r="B202" s="10" t="s">
        <v>853</v>
      </c>
      <c r="C202" t="str">
        <f t="shared" si="3"/>
        <v>DOMINGO PEREZ NOVAS</v>
      </c>
    </row>
    <row r="203" spans="1:3">
      <c r="A203" s="4" t="s">
        <v>258</v>
      </c>
      <c r="B203" s="4" t="s">
        <v>259</v>
      </c>
      <c r="C203" t="str">
        <f t="shared" si="3"/>
        <v>CRISTINO PEGUERO BERROA</v>
      </c>
    </row>
    <row r="204" spans="1:3">
      <c r="A204" s="4" t="s">
        <v>380</v>
      </c>
      <c r="B204" s="4" t="s">
        <v>381</v>
      </c>
      <c r="C204" t="str">
        <f t="shared" si="3"/>
        <v>DIGNORIG MARIBEL BERSON</v>
      </c>
    </row>
    <row r="205" spans="1:3">
      <c r="A205" s="4" t="s">
        <v>196</v>
      </c>
      <c r="B205" s="4" t="s">
        <v>197</v>
      </c>
      <c r="C205" t="str">
        <f t="shared" si="3"/>
        <v>DARIO ARIAS CHALAS</v>
      </c>
    </row>
    <row r="206" spans="1:3">
      <c r="A206" s="4" t="s">
        <v>384</v>
      </c>
      <c r="B206" s="4" t="s">
        <v>385</v>
      </c>
      <c r="C206" t="str">
        <f t="shared" si="3"/>
        <v>LLALY MENDEZ RIVERA</v>
      </c>
    </row>
    <row r="207" spans="1:3">
      <c r="A207" s="4" t="s">
        <v>365</v>
      </c>
      <c r="B207" s="4" t="s">
        <v>366</v>
      </c>
      <c r="C207" t="str">
        <f t="shared" si="3"/>
        <v>RAMONA DE LA ROSA HERNANDEZ</v>
      </c>
    </row>
    <row r="208" spans="1:3">
      <c r="A208" s="10" t="s">
        <v>655</v>
      </c>
      <c r="B208" s="10" t="s">
        <v>656</v>
      </c>
      <c r="C208" t="str">
        <f t="shared" si="3"/>
        <v>LILIANI SOLEDAD CASTRO AQUINO</v>
      </c>
    </row>
    <row r="209" spans="1:3">
      <c r="A209" s="4" t="s">
        <v>89</v>
      </c>
      <c r="B209" s="4" t="s">
        <v>90</v>
      </c>
      <c r="C209" t="str">
        <f t="shared" si="3"/>
        <v>HILDA CRISTINA E. PIMENTEL JIMENEZ</v>
      </c>
    </row>
    <row r="210" spans="1:3">
      <c r="A210" s="4" t="s">
        <v>190</v>
      </c>
      <c r="B210" s="4" t="s">
        <v>191</v>
      </c>
      <c r="C210" t="str">
        <f t="shared" si="3"/>
        <v>ANDREA ALCANTARA CONSORO</v>
      </c>
    </row>
    <row r="211" spans="1:3">
      <c r="A211" s="4" t="s">
        <v>144</v>
      </c>
      <c r="B211" s="4" t="s">
        <v>145</v>
      </c>
      <c r="C211" t="str">
        <f t="shared" si="3"/>
        <v>SANTA LEONARDA SANTANA MENDEZ</v>
      </c>
    </row>
    <row r="212" spans="1:3">
      <c r="A212" s="4" t="s">
        <v>60</v>
      </c>
      <c r="B212" s="4" t="s">
        <v>61</v>
      </c>
      <c r="C212" t="str">
        <f t="shared" si="3"/>
        <v>TERESA MARIA COLON CABRERA</v>
      </c>
    </row>
    <row r="213" spans="1:3">
      <c r="A213" s="4" t="s">
        <v>86</v>
      </c>
      <c r="B213" s="4" t="s">
        <v>87</v>
      </c>
      <c r="C213" t="str">
        <f t="shared" si="3"/>
        <v>FRANCISCO CANDELARIO RAMIREZ HERNANDEZ</v>
      </c>
    </row>
    <row r="214" spans="1:3">
      <c r="A214" s="4" t="s">
        <v>45</v>
      </c>
      <c r="B214" s="4" t="s">
        <v>46</v>
      </c>
      <c r="C214" t="str">
        <f t="shared" si="3"/>
        <v>LUZ DIVINA BRITO CAMILO</v>
      </c>
    </row>
    <row r="215" spans="1:3">
      <c r="A215" s="4" t="s">
        <v>136</v>
      </c>
      <c r="B215" s="4" t="s">
        <v>137</v>
      </c>
      <c r="C215" t="str">
        <f t="shared" si="3"/>
        <v>MARIA TERESA RAMIREZ CASTILLO</v>
      </c>
    </row>
    <row r="216" spans="1:3">
      <c r="A216" s="4" t="s">
        <v>578</v>
      </c>
      <c r="B216" s="4" t="s">
        <v>579</v>
      </c>
      <c r="C216" t="str">
        <f t="shared" si="3"/>
        <v>ARELIS MIRANDA BELLO</v>
      </c>
    </row>
    <row r="217" spans="1:3">
      <c r="A217" s="4" t="s">
        <v>110</v>
      </c>
      <c r="B217" s="4" t="s">
        <v>111</v>
      </c>
      <c r="C217" t="str">
        <f t="shared" si="3"/>
        <v>BELKIS SANTANA</v>
      </c>
    </row>
    <row r="218" spans="1:3">
      <c r="A218" s="4" t="s">
        <v>99</v>
      </c>
      <c r="B218" s="4" t="s">
        <v>100</v>
      </c>
      <c r="C218" t="str">
        <f t="shared" si="3"/>
        <v>CATALINA DE LA CRUZ HENRRIQUEZ</v>
      </c>
    </row>
    <row r="219" spans="1:3">
      <c r="A219" s="4" t="s">
        <v>140</v>
      </c>
      <c r="B219" s="4" t="s">
        <v>262</v>
      </c>
      <c r="C219" t="str">
        <f t="shared" si="3"/>
        <v>JOSE FERNANDO PAYANO DEL ROSARIO</v>
      </c>
    </row>
    <row r="220" spans="1:3">
      <c r="A220" s="4" t="s">
        <v>107</v>
      </c>
      <c r="B220" s="4" t="s">
        <v>108</v>
      </c>
      <c r="C220" t="str">
        <f t="shared" si="3"/>
        <v>JOVANNY SOTO BAEZ</v>
      </c>
    </row>
    <row r="221" spans="1:3">
      <c r="A221" s="4" t="s">
        <v>93</v>
      </c>
      <c r="B221" s="4" t="s">
        <v>94</v>
      </c>
      <c r="C221" t="str">
        <f t="shared" si="3"/>
        <v>MERCEDES M. PEREZ MEDRANO</v>
      </c>
    </row>
    <row r="222" spans="1:3">
      <c r="A222" s="4" t="s">
        <v>168</v>
      </c>
      <c r="B222" s="4" t="s">
        <v>169</v>
      </c>
      <c r="C222" t="str">
        <f t="shared" si="3"/>
        <v>RAFAELINA REYES SANCHEZ</v>
      </c>
    </row>
    <row r="223" spans="1:3">
      <c r="A223" s="4" t="s">
        <v>150</v>
      </c>
      <c r="B223" s="4" t="s">
        <v>151</v>
      </c>
      <c r="C223" t="str">
        <f t="shared" si="3"/>
        <v>SANTA RAYSA DE LA ROSA ANGOMAS</v>
      </c>
    </row>
    <row r="224" spans="1:3">
      <c r="A224" s="4" t="s">
        <v>147</v>
      </c>
      <c r="B224" s="4" t="s">
        <v>148</v>
      </c>
      <c r="C224" t="str">
        <f t="shared" si="3"/>
        <v>TERESA ENCARNACION MORILLO</v>
      </c>
    </row>
    <row r="225" spans="1:3">
      <c r="A225" s="4" t="s">
        <v>446</v>
      </c>
      <c r="B225" s="4" t="s">
        <v>447</v>
      </c>
      <c r="C225" t="str">
        <f t="shared" si="3"/>
        <v>AMBAR MARIA BILLINI GONZALEZ</v>
      </c>
    </row>
    <row r="226" spans="1:3">
      <c r="A226" s="10" t="s">
        <v>728</v>
      </c>
      <c r="B226" s="10" t="s">
        <v>810</v>
      </c>
      <c r="C226" t="str">
        <f t="shared" si="3"/>
        <v>LEOCADIO JIMENEZ PEREZ</v>
      </c>
    </row>
    <row r="227" spans="1:3">
      <c r="A227" s="4" t="s">
        <v>244</v>
      </c>
      <c r="B227" s="4" t="s">
        <v>245</v>
      </c>
      <c r="C227" t="str">
        <f t="shared" si="3"/>
        <v>ANA D. DE LOS SANTOS FAMILIA</v>
      </c>
    </row>
    <row r="228" spans="1:3">
      <c r="A228" s="10" t="s">
        <v>792</v>
      </c>
      <c r="B228" s="10" t="s">
        <v>793</v>
      </c>
      <c r="C228" t="str">
        <f t="shared" si="3"/>
        <v>GRAYSI JHORDANIA HERNANDEZ REYES</v>
      </c>
    </row>
    <row r="229" spans="1:3">
      <c r="A229" s="4" t="s">
        <v>551</v>
      </c>
      <c r="B229" s="4" t="s">
        <v>842</v>
      </c>
      <c r="C229" t="str">
        <f t="shared" si="3"/>
        <v>CARLOS JOAQUIN PEÑA PEREZ</v>
      </c>
    </row>
    <row r="230" spans="1:3">
      <c r="A230" s="4" t="s">
        <v>102</v>
      </c>
      <c r="B230" s="4" t="s">
        <v>103</v>
      </c>
      <c r="C230" t="str">
        <f t="shared" si="3"/>
        <v>JUANA M. TAVAREZ SANCHEZ</v>
      </c>
    </row>
    <row r="231" spans="1:3">
      <c r="A231" s="4" t="s">
        <v>113</v>
      </c>
      <c r="B231" s="4" t="s">
        <v>114</v>
      </c>
      <c r="C231" t="str">
        <f t="shared" si="3"/>
        <v>VIRGILIA DE LOS SANTOS CALZADO</v>
      </c>
    </row>
    <row r="232" spans="1:3">
      <c r="A232" s="4" t="s">
        <v>295</v>
      </c>
      <c r="B232" s="4" t="s">
        <v>296</v>
      </c>
      <c r="C232" t="str">
        <f t="shared" si="3"/>
        <v>YOVANY GARCIA CONCE</v>
      </c>
    </row>
    <row r="233" spans="1:3">
      <c r="A233" s="4" t="s">
        <v>218</v>
      </c>
      <c r="B233" s="4" t="s">
        <v>219</v>
      </c>
      <c r="C233" t="str">
        <f t="shared" si="3"/>
        <v>GENDRIS HERRERA SOSA</v>
      </c>
    </row>
    <row r="234" spans="1:3">
      <c r="A234" s="4" t="s">
        <v>299</v>
      </c>
      <c r="B234" s="4" t="s">
        <v>300</v>
      </c>
      <c r="C234" t="str">
        <f t="shared" si="3"/>
        <v>HENRY GARCIA PONCE</v>
      </c>
    </row>
    <row r="235" spans="1:3">
      <c r="A235" s="4" t="s">
        <v>361</v>
      </c>
      <c r="B235" s="4" t="s">
        <v>362</v>
      </c>
      <c r="C235" t="str">
        <f t="shared" si="3"/>
        <v>RUTH ESTHER ROA RODRIGUEZ</v>
      </c>
    </row>
    <row r="236" spans="1:3">
      <c r="A236" s="10" t="s">
        <v>1038</v>
      </c>
      <c r="B236" s="10" t="s">
        <v>1039</v>
      </c>
      <c r="C236" t="str">
        <f t="shared" si="3"/>
        <v>CRISTHIAN NATHANIEL NUÑEZ SANTOS</v>
      </c>
    </row>
    <row r="237" spans="1:3">
      <c r="A237" s="10" t="s">
        <v>906</v>
      </c>
      <c r="B237" s="10" t="s">
        <v>907</v>
      </c>
      <c r="C237" t="str">
        <f t="shared" si="3"/>
        <v>FRANDY JESSELL RAMOS BERAS</v>
      </c>
    </row>
    <row r="238" spans="1:3">
      <c r="A238" s="4" t="s">
        <v>457</v>
      </c>
      <c r="B238" s="4" t="s">
        <v>458</v>
      </c>
      <c r="C238" t="str">
        <f t="shared" si="3"/>
        <v>LUIS MANUEL CORDONES DE LA ROSA</v>
      </c>
    </row>
    <row r="239" spans="1:3">
      <c r="A239" s="4" t="s">
        <v>562</v>
      </c>
      <c r="B239" s="4" t="s">
        <v>563</v>
      </c>
      <c r="C239" t="str">
        <f t="shared" si="3"/>
        <v>CLEMENTE GOMEZ DE LA CRUZ</v>
      </c>
    </row>
    <row r="240" spans="1:3">
      <c r="A240" s="4" t="s">
        <v>40</v>
      </c>
      <c r="B240" s="4" t="s">
        <v>41</v>
      </c>
      <c r="C240" t="str">
        <f t="shared" si="3"/>
        <v>JUBELKIS ROSARIO ROBLES MARTINEZ</v>
      </c>
    </row>
    <row r="241" spans="1:3">
      <c r="A241" s="10" t="s">
        <v>903</v>
      </c>
      <c r="B241" s="10" t="s">
        <v>904</v>
      </c>
      <c r="C241" t="str">
        <f t="shared" si="3"/>
        <v>CONCEPCION SILVA BELTRE</v>
      </c>
    </row>
    <row r="242" spans="1:3">
      <c r="A242" s="4" t="s">
        <v>740</v>
      </c>
      <c r="B242" s="4" t="s">
        <v>741</v>
      </c>
      <c r="C242" t="str">
        <f t="shared" si="3"/>
        <v>MADONA FIGUEREO</v>
      </c>
    </row>
    <row r="243" spans="1:3">
      <c r="A243" s="4" t="s">
        <v>423</v>
      </c>
      <c r="B243" s="4" t="s">
        <v>424</v>
      </c>
      <c r="C243" t="str">
        <f t="shared" si="3"/>
        <v>ADANNYS PEREZ MATOS</v>
      </c>
    </row>
    <row r="244" spans="1:3">
      <c r="A244" s="4" t="s">
        <v>521</v>
      </c>
      <c r="B244" s="4" t="s">
        <v>522</v>
      </c>
      <c r="C244" t="str">
        <f t="shared" si="3"/>
        <v>MOISES ANTONIO REYNOSO AMPARO</v>
      </c>
    </row>
    <row r="245" spans="1:3">
      <c r="A245" s="4" t="s">
        <v>490</v>
      </c>
      <c r="B245" s="4" t="s">
        <v>491</v>
      </c>
      <c r="C245" t="str">
        <f t="shared" si="3"/>
        <v>NELSON MANUEL MATEO UREÑA</v>
      </c>
    </row>
    <row r="246" spans="1:3">
      <c r="A246" s="4" t="s">
        <v>463</v>
      </c>
      <c r="B246" s="4" t="s">
        <v>464</v>
      </c>
      <c r="C246" t="str">
        <f t="shared" si="3"/>
        <v>MARISELA PEÑA</v>
      </c>
    </row>
    <row r="247" spans="1:3">
      <c r="A247" s="10" t="s">
        <v>1015</v>
      </c>
      <c r="B247" s="10" t="s">
        <v>1016</v>
      </c>
      <c r="C247" t="str">
        <f t="shared" si="3"/>
        <v>DORILENNY JOSEFINA LOPEZ PAULINO</v>
      </c>
    </row>
    <row r="248" spans="1:3">
      <c r="A248" s="10" t="s">
        <v>1012</v>
      </c>
      <c r="B248" s="10" t="s">
        <v>1013</v>
      </c>
      <c r="C248" t="str">
        <f t="shared" si="3"/>
        <v>IKANIA DEYANIRES MOREL MENA</v>
      </c>
    </row>
    <row r="249" spans="1:3">
      <c r="A249" s="10" t="s">
        <v>836</v>
      </c>
      <c r="B249" s="10" t="s">
        <v>837</v>
      </c>
      <c r="C249" t="str">
        <f t="shared" si="3"/>
        <v>JUANA LORENZO RODRIGUEZ</v>
      </c>
    </row>
    <row r="250" spans="1:3">
      <c r="A250" s="10" t="s">
        <v>721</v>
      </c>
      <c r="B250" s="10" t="s">
        <v>722</v>
      </c>
      <c r="C250" t="str">
        <f t="shared" si="3"/>
        <v>ROSA DELIA SANTOS GUZMAN</v>
      </c>
    </row>
    <row r="251" spans="1:3">
      <c r="A251" s="10" t="s">
        <v>694</v>
      </c>
      <c r="B251" s="10" t="s">
        <v>695</v>
      </c>
      <c r="C251" t="str">
        <f t="shared" si="3"/>
        <v>MANUEL RUFINO VILORIO DE LA CRUZ</v>
      </c>
    </row>
    <row r="252" spans="1:3">
      <c r="A252" s="4" t="s">
        <v>272</v>
      </c>
      <c r="B252" s="4" t="s">
        <v>273</v>
      </c>
      <c r="C252" t="str">
        <f t="shared" si="3"/>
        <v>YOKASTA DE LA CRUZ VENTURA</v>
      </c>
    </row>
    <row r="253" spans="1:3">
      <c r="A253" s="4" t="s">
        <v>510</v>
      </c>
      <c r="B253" s="4" t="s">
        <v>511</v>
      </c>
      <c r="C253" t="str">
        <f t="shared" si="3"/>
        <v>DARI LISSBET FREDIMON GARCIA</v>
      </c>
    </row>
    <row r="254" spans="1:3">
      <c r="A254" s="4" t="s">
        <v>507</v>
      </c>
      <c r="B254" s="4" t="s">
        <v>508</v>
      </c>
      <c r="C254" t="str">
        <f t="shared" si="3"/>
        <v>NOELSY CASTILLO BRATINI</v>
      </c>
    </row>
    <row r="255" spans="1:3">
      <c r="A255" s="4" t="s">
        <v>677</v>
      </c>
      <c r="B255" s="4" t="s">
        <v>678</v>
      </c>
      <c r="C255" t="str">
        <f t="shared" si="3"/>
        <v>BRAHIAN LISANDRO VICIOSO UBIERA</v>
      </c>
    </row>
    <row r="256" spans="1:3">
      <c r="A256" s="10" t="s">
        <v>652</v>
      </c>
      <c r="B256" s="10" t="s">
        <v>653</v>
      </c>
      <c r="C256" t="str">
        <f t="shared" si="3"/>
        <v xml:space="preserve">AMERICA RAMIREZ </v>
      </c>
    </row>
    <row r="257" spans="1:3">
      <c r="A257" s="10" t="s">
        <v>801</v>
      </c>
      <c r="B257" s="10" t="s">
        <v>802</v>
      </c>
      <c r="C257" t="str">
        <f t="shared" si="3"/>
        <v>DENIA MARIA POLANCO MERCEDES</v>
      </c>
    </row>
    <row r="258" spans="1:3">
      <c r="A258" s="4" t="s">
        <v>334</v>
      </c>
      <c r="B258" s="4" t="s">
        <v>335</v>
      </c>
      <c r="C258" t="str">
        <f t="shared" si="3"/>
        <v>LUCIA PEGUERO REYES</v>
      </c>
    </row>
    <row r="259" spans="1:3">
      <c r="A259" s="4" t="s">
        <v>71</v>
      </c>
      <c r="B259" s="4" t="s">
        <v>72</v>
      </c>
      <c r="C259" t="str">
        <f t="shared" ref="C259:C305" si="4">B259&amp;" "&amp;A259</f>
        <v>MARIA ESTHER MORROBEL JOSE</v>
      </c>
    </row>
    <row r="260" spans="1:3">
      <c r="A260" s="21" t="s">
        <v>798</v>
      </c>
      <c r="B260" s="21" t="s">
        <v>799</v>
      </c>
      <c r="C260" t="str">
        <f t="shared" si="4"/>
        <v>VICKIANA RIVAS GONZALEZ</v>
      </c>
    </row>
    <row r="261" spans="1:3">
      <c r="A261" s="4" t="s">
        <v>269</v>
      </c>
      <c r="B261" s="4" t="s">
        <v>270</v>
      </c>
      <c r="C261" t="str">
        <f t="shared" si="4"/>
        <v>AMARY QUEZADA GOMEZ</v>
      </c>
    </row>
    <row r="262" spans="1:3">
      <c r="A262" s="4" t="s">
        <v>610</v>
      </c>
      <c r="B262" s="4" t="s">
        <v>335</v>
      </c>
      <c r="C262" t="str">
        <f t="shared" si="4"/>
        <v>LUCIA GALUTEN AUSTIN</v>
      </c>
    </row>
    <row r="263" spans="1:3">
      <c r="A263" s="4" t="s">
        <v>849</v>
      </c>
      <c r="B263" s="4" t="s">
        <v>455</v>
      </c>
      <c r="C263" t="str">
        <f t="shared" si="4"/>
        <v>LUIS ALBERTO PEGUERO PEÑA</v>
      </c>
    </row>
    <row r="264" spans="1:3">
      <c r="A264" s="4" t="s">
        <v>280</v>
      </c>
      <c r="B264" s="4" t="s">
        <v>281</v>
      </c>
      <c r="C264" t="str">
        <f t="shared" si="4"/>
        <v>ZULEIKA GONZALEZ GOMEZ</v>
      </c>
    </row>
    <row r="265" spans="1:3">
      <c r="A265" s="4" t="s">
        <v>308</v>
      </c>
      <c r="B265" s="4" t="s">
        <v>309</v>
      </c>
      <c r="C265" t="str">
        <f t="shared" si="4"/>
        <v>MARCIA V. ROSARIO JIMENEZ</v>
      </c>
    </row>
    <row r="266" spans="1:3">
      <c r="A266" s="4" t="s">
        <v>524</v>
      </c>
      <c r="B266" s="4" t="s">
        <v>525</v>
      </c>
      <c r="C266" t="str">
        <f t="shared" si="4"/>
        <v>LUIS REYNALDO SANCHEZ PAULINO</v>
      </c>
    </row>
    <row r="267" spans="1:3">
      <c r="A267" s="4" t="s">
        <v>735</v>
      </c>
      <c r="B267" s="4" t="s">
        <v>736</v>
      </c>
      <c r="C267" t="str">
        <f t="shared" si="4"/>
        <v>GIANNA LETICIA DILONE SUAREZ</v>
      </c>
    </row>
    <row r="268" spans="1:3">
      <c r="A268" s="4" t="s">
        <v>302</v>
      </c>
      <c r="B268" s="4" t="s">
        <v>303</v>
      </c>
      <c r="C268" t="str">
        <f t="shared" si="4"/>
        <v>FABIA DEL CARMEN PAULINO SANTIAGO</v>
      </c>
    </row>
    <row r="269" spans="1:3">
      <c r="A269" s="4" t="s">
        <v>305</v>
      </c>
      <c r="B269" s="4" t="s">
        <v>306</v>
      </c>
      <c r="C269" t="str">
        <f t="shared" si="4"/>
        <v>MARCIA L. UREÑA PAULINO</v>
      </c>
    </row>
    <row r="270" spans="1:3">
      <c r="A270" s="4" t="s">
        <v>340</v>
      </c>
      <c r="B270" s="4" t="s">
        <v>341</v>
      </c>
      <c r="C270" t="str">
        <f t="shared" si="4"/>
        <v>REINA MARGARITA DE ASIS MUÑOZ</v>
      </c>
    </row>
    <row r="271" spans="1:3">
      <c r="A271" s="10" t="s">
        <v>807</v>
      </c>
      <c r="B271" s="10" t="s">
        <v>808</v>
      </c>
      <c r="C271" t="str">
        <f t="shared" si="4"/>
        <v>ELBIA TERESA FERREIRAS GARCIA</v>
      </c>
    </row>
    <row r="272" spans="1:3">
      <c r="A272" s="4" t="s">
        <v>494</v>
      </c>
      <c r="B272" s="4" t="s">
        <v>495</v>
      </c>
      <c r="C272" t="str">
        <f t="shared" si="4"/>
        <v>JENNIFER MARTE DE ASIS</v>
      </c>
    </row>
    <row r="273" spans="1:3">
      <c r="A273" s="4" t="s">
        <v>743</v>
      </c>
      <c r="B273" s="4" t="s">
        <v>744</v>
      </c>
      <c r="C273" t="str">
        <f t="shared" si="4"/>
        <v>JORGE DAVID FELIZ POLANCO</v>
      </c>
    </row>
    <row r="274" spans="1:3">
      <c r="A274" s="4" t="s">
        <v>732</v>
      </c>
      <c r="B274" s="4" t="s">
        <v>733</v>
      </c>
      <c r="C274" t="str">
        <f t="shared" si="4"/>
        <v>DELKIS YARELIS CUEVAS MEDINA</v>
      </c>
    </row>
    <row r="275" spans="1:3">
      <c r="A275" s="4" t="s">
        <v>698</v>
      </c>
      <c r="B275" s="4" t="s">
        <v>699</v>
      </c>
      <c r="C275" t="str">
        <f t="shared" si="4"/>
        <v>WILSON MIGUEL RUIZ MOTA</v>
      </c>
    </row>
    <row r="276" spans="1:3">
      <c r="A276" s="4" t="s">
        <v>346</v>
      </c>
      <c r="B276" s="4" t="s">
        <v>347</v>
      </c>
      <c r="C276" t="str">
        <f t="shared" si="4"/>
        <v>NOELIA ADA FRANCISCO</v>
      </c>
    </row>
    <row r="277" spans="1:3">
      <c r="A277" s="10" t="s">
        <v>660</v>
      </c>
      <c r="B277" s="10" t="s">
        <v>661</v>
      </c>
      <c r="C277" t="str">
        <f t="shared" si="4"/>
        <v>SARAIS MOLINA PADILLA</v>
      </c>
    </row>
    <row r="278" spans="1:3">
      <c r="A278" s="4" t="s">
        <v>353</v>
      </c>
      <c r="B278" s="4" t="s">
        <v>354</v>
      </c>
      <c r="C278" t="str">
        <f t="shared" si="4"/>
        <v>EDUARDO ALEJANDRO ROJAS</v>
      </c>
    </row>
    <row r="279" spans="1:3">
      <c r="A279" s="4" t="s">
        <v>292</v>
      </c>
      <c r="B279" s="4" t="s">
        <v>293</v>
      </c>
      <c r="C279" t="str">
        <f t="shared" si="4"/>
        <v>JOSE MIGUEL COLON SOSA</v>
      </c>
    </row>
    <row r="280" spans="1:3">
      <c r="A280" s="4" t="s">
        <v>289</v>
      </c>
      <c r="B280" s="4" t="s">
        <v>237</v>
      </c>
      <c r="C280" t="str">
        <f t="shared" si="4"/>
        <v>MANUEL ANDERSON TAVAREZ</v>
      </c>
    </row>
    <row r="281" spans="1:3">
      <c r="A281" s="4" t="s">
        <v>944</v>
      </c>
      <c r="B281" s="4" t="s">
        <v>945</v>
      </c>
      <c r="C281" t="str">
        <f t="shared" si="4"/>
        <v>JESUS AGRIPINO GARCIA MARTINEZ</v>
      </c>
    </row>
    <row r="282" spans="1:3">
      <c r="A282" s="4" t="s">
        <v>315</v>
      </c>
      <c r="B282" s="4" t="s">
        <v>316</v>
      </c>
      <c r="C282" t="str">
        <f t="shared" si="4"/>
        <v>ALTAGRACIA CAMACHO</v>
      </c>
    </row>
    <row r="283" spans="1:3">
      <c r="A283" s="10" t="s">
        <v>1018</v>
      </c>
      <c r="B283" s="10" t="s">
        <v>1019</v>
      </c>
      <c r="C283" t="str">
        <f t="shared" si="4"/>
        <v>ERGA SANTOS</v>
      </c>
    </row>
    <row r="284" spans="1:3">
      <c r="A284" s="10" t="s">
        <v>157</v>
      </c>
      <c r="B284" s="10" t="s">
        <v>158</v>
      </c>
      <c r="C284" t="str">
        <f t="shared" si="4"/>
        <v>JOSELIN JAINA GONZALEZ</v>
      </c>
    </row>
    <row r="285" spans="1:3">
      <c r="A285" s="4" t="s">
        <v>1030</v>
      </c>
      <c r="B285" s="4" t="s">
        <v>1031</v>
      </c>
      <c r="C285" t="str">
        <f t="shared" si="4"/>
        <v>JUANA MARIA MEJIA GARCIA</v>
      </c>
    </row>
    <row r="286" spans="1:3">
      <c r="A286" s="4" t="s">
        <v>343</v>
      </c>
      <c r="B286" s="4" t="s">
        <v>344</v>
      </c>
      <c r="C286" t="str">
        <f t="shared" si="4"/>
        <v>NELSA CABRERA ALMONTE</v>
      </c>
    </row>
    <row r="287" spans="1:3">
      <c r="A287" s="4" t="s">
        <v>434</v>
      </c>
      <c r="B287" s="4" t="s">
        <v>435</v>
      </c>
      <c r="C287" t="str">
        <f t="shared" si="4"/>
        <v>JAIRO SIME RIVAS</v>
      </c>
    </row>
    <row r="288" spans="1:3">
      <c r="A288" s="10" t="s">
        <v>910</v>
      </c>
      <c r="B288" s="10" t="s">
        <v>911</v>
      </c>
      <c r="C288" t="str">
        <f t="shared" si="4"/>
        <v>ALEX NOEL SANTANA TAVERAS</v>
      </c>
    </row>
    <row r="289" spans="1:3">
      <c r="A289" s="4" t="s">
        <v>326</v>
      </c>
      <c r="B289" s="4" t="s">
        <v>316</v>
      </c>
      <c r="C289" t="str">
        <f t="shared" si="4"/>
        <v>ALTAGRACIA LUCIANO</v>
      </c>
    </row>
    <row r="290" spans="1:3">
      <c r="A290" s="10" t="s">
        <v>1061</v>
      </c>
      <c r="B290" s="10" t="s">
        <v>1062</v>
      </c>
      <c r="C290" t="str">
        <f t="shared" si="4"/>
        <v>VIESTHERLI PEREZ MARTINEZ</v>
      </c>
    </row>
    <row r="291" spans="1:3">
      <c r="A291" s="10" t="s">
        <v>547</v>
      </c>
      <c r="B291" s="10" t="s">
        <v>548</v>
      </c>
      <c r="C291" t="str">
        <f t="shared" si="4"/>
        <v>YICAURY CABRERA DE CASTRO</v>
      </c>
    </row>
    <row r="292" spans="1:3">
      <c r="A292" s="4" t="s">
        <v>330</v>
      </c>
      <c r="B292" s="4" t="s">
        <v>331</v>
      </c>
      <c r="C292" t="str">
        <f t="shared" si="4"/>
        <v>JOSE MANUEL CUEVAS DE LOS SANTOS</v>
      </c>
    </row>
    <row r="293" spans="1:3">
      <c r="A293" s="10" t="s">
        <v>959</v>
      </c>
      <c r="B293" s="10" t="s">
        <v>960</v>
      </c>
      <c r="C293" t="str">
        <f t="shared" si="4"/>
        <v>JULIA ARIAS SARANTE</v>
      </c>
    </row>
    <row r="294" spans="1:3">
      <c r="A294" s="4" t="s">
        <v>555</v>
      </c>
      <c r="B294" s="4" t="s">
        <v>556</v>
      </c>
      <c r="C294" t="str">
        <f t="shared" si="4"/>
        <v>MEURYS LISA DISLA SANTANA</v>
      </c>
    </row>
    <row r="295" spans="1:3">
      <c r="A295" s="10" t="s">
        <v>622</v>
      </c>
      <c r="B295" s="10" t="s">
        <v>623</v>
      </c>
      <c r="C295" t="str">
        <f t="shared" si="4"/>
        <v>ARIANA MALDONADO</v>
      </c>
    </row>
    <row r="296" spans="1:3">
      <c r="A296" s="4" t="s">
        <v>324</v>
      </c>
      <c r="B296" s="4" t="s">
        <v>82</v>
      </c>
      <c r="C296" t="str">
        <f t="shared" si="4"/>
        <v>FAUSTO DRULLARD FERMIN</v>
      </c>
    </row>
    <row r="297" spans="1:3">
      <c r="A297" s="4" t="s">
        <v>321</v>
      </c>
      <c r="B297" s="4" t="s">
        <v>322</v>
      </c>
      <c r="C297" t="str">
        <f t="shared" si="4"/>
        <v>ISABEL VASQUEZ</v>
      </c>
    </row>
    <row r="298" spans="1:3">
      <c r="A298" s="4" t="s">
        <v>232</v>
      </c>
      <c r="B298" s="4" t="s">
        <v>233</v>
      </c>
      <c r="C298" t="str">
        <f t="shared" si="4"/>
        <v>GENESIS GUEVARA</v>
      </c>
    </row>
    <row r="299" spans="1:3">
      <c r="A299" s="4" t="s">
        <v>318</v>
      </c>
      <c r="B299" s="4" t="s">
        <v>319</v>
      </c>
      <c r="C299" t="str">
        <f t="shared" si="4"/>
        <v>LUZ MARIA FERMIN</v>
      </c>
    </row>
    <row r="300" spans="1:3">
      <c r="A300" s="10" t="s">
        <v>979</v>
      </c>
      <c r="B300" s="10" t="s">
        <v>980</v>
      </c>
      <c r="C300" t="str">
        <f t="shared" si="4"/>
        <v>NADIUSKA ISABEL DE LEON DE OLERO</v>
      </c>
    </row>
    <row r="301" spans="1:3">
      <c r="A301" s="4" t="s">
        <v>597</v>
      </c>
      <c r="B301" s="4" t="s">
        <v>598</v>
      </c>
      <c r="C301" t="str">
        <f t="shared" si="4"/>
        <v>NOLIN MANUEL FELIZ FELIZ</v>
      </c>
    </row>
    <row r="302" spans="1:3">
      <c r="A302" s="4" t="s">
        <v>248</v>
      </c>
      <c r="B302" s="4" t="s">
        <v>249</v>
      </c>
      <c r="C302" t="str">
        <f t="shared" si="4"/>
        <v>DENNY YAHAIRA SEGURA SEGURA</v>
      </c>
    </row>
    <row r="303" spans="1:3">
      <c r="A303" s="4" t="s">
        <v>337</v>
      </c>
      <c r="B303" s="4" t="s">
        <v>338</v>
      </c>
      <c r="C303" t="str">
        <f t="shared" si="4"/>
        <v>DEUANNI CANARIO FERRERA</v>
      </c>
    </row>
    <row r="304" spans="1:3">
      <c r="A304" s="4" t="s">
        <v>252</v>
      </c>
      <c r="B304" s="4" t="s">
        <v>229</v>
      </c>
      <c r="C304" t="str">
        <f t="shared" si="4"/>
        <v>MARIA ANTONIA ESPINOSA SEGURA</v>
      </c>
    </row>
    <row r="305" spans="1:3">
      <c r="A305" s="10" t="s">
        <v>917</v>
      </c>
      <c r="B305" s="10" t="s">
        <v>918</v>
      </c>
      <c r="C305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glenny.subervi</cp:lastModifiedBy>
  <cp:lastPrinted>2022-08-12T17:47:52Z</cp:lastPrinted>
  <dcterms:created xsi:type="dcterms:W3CDTF">2022-08-12T14:14:45Z</dcterms:created>
  <dcterms:modified xsi:type="dcterms:W3CDTF">2022-09-07T12:34:32Z</dcterms:modified>
</cp:coreProperties>
</file>