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Operaciones'!$C$7:$K$91</definedName>
    <definedName name="_xlnm.Print_Titles" localSheetId="0">'libro banco Operaciones'!$7:$25</definedName>
  </definedNames>
  <calcPr calcId="125725"/>
</workbook>
</file>

<file path=xl/calcChain.xml><?xml version="1.0" encoding="utf-8"?>
<calcChain xmlns="http://schemas.openxmlformats.org/spreadsheetml/2006/main">
  <c r="J31" i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H74"/>
  <c r="I74"/>
  <c r="J26"/>
  <c r="J27" s="1"/>
  <c r="J28" s="1"/>
  <c r="J29" s="1"/>
  <c r="J30" s="1"/>
  <c r="J74" l="1"/>
</calcChain>
</file>

<file path=xl/sharedStrings.xml><?xml version="1.0" encoding="utf-8"?>
<sst xmlns="http://schemas.openxmlformats.org/spreadsheetml/2006/main" count="146" uniqueCount="86">
  <si>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</si>
  <si>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</si>
  <si>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</si>
  <si>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</si>
  <si>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</si>
  <si>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</si>
  <si>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</si>
  <si>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</si>
  <si>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</si>
  <si>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</si>
  <si>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</si>
  <si>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</si>
  <si>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</si>
  <si>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</si>
  <si>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</si>
  <si>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</si>
  <si>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</si>
  <si>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</si>
  <si>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</si>
  <si>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</si>
  <si>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DE IMPUESTO 0.15%</t>
  </si>
  <si>
    <t>COMISION POR MANEJO DE CUENTA</t>
  </si>
  <si>
    <t>TRANSFERENCIA</t>
  </si>
  <si>
    <t>DEPOSITO</t>
  </si>
  <si>
    <t>230505452810150037</t>
  </si>
  <si>
    <t>NOTA DE CREDITO</t>
  </si>
  <si>
    <t>230505000120020254</t>
  </si>
  <si>
    <t>230505000120020257</t>
  </si>
  <si>
    <t>230508000120270206</t>
  </si>
  <si>
    <t>230509003390010121</t>
  </si>
  <si>
    <t>4524000001565</t>
  </si>
  <si>
    <t>230511002310010248</t>
  </si>
  <si>
    <t>230511002310010245</t>
  </si>
  <si>
    <t>230515002310050640</t>
  </si>
  <si>
    <t>15/5/2023</t>
  </si>
  <si>
    <t>230515002310050643</t>
  </si>
  <si>
    <t>230515002310050646</t>
  </si>
  <si>
    <t>230515002310050649</t>
  </si>
  <si>
    <t>16/5/2023</t>
  </si>
  <si>
    <t>4524000016236</t>
  </si>
  <si>
    <t>230516003390020151</t>
  </si>
  <si>
    <t>17/5/2023</t>
  </si>
  <si>
    <t>230517000120020094</t>
  </si>
  <si>
    <t>230517000120020097</t>
  </si>
  <si>
    <t>230517000120020100</t>
  </si>
  <si>
    <t>22/5/2023</t>
  </si>
  <si>
    <t>230522000120270100</t>
  </si>
  <si>
    <t>230522000120270103</t>
  </si>
  <si>
    <t>230522000120270106</t>
  </si>
  <si>
    <t>230522000120270111</t>
  </si>
  <si>
    <t>230522000120270114</t>
  </si>
  <si>
    <t>23/5/2023</t>
  </si>
  <si>
    <t>4524000008444</t>
  </si>
  <si>
    <t>230523003390020236</t>
  </si>
  <si>
    <t>24/5/2023</t>
  </si>
  <si>
    <t>202230030508930</t>
  </si>
  <si>
    <t>25/5/2023</t>
  </si>
  <si>
    <t>230525000120030290</t>
  </si>
  <si>
    <t>230525000120030294</t>
  </si>
  <si>
    <t>30799669374</t>
  </si>
  <si>
    <t>26/5/2023</t>
  </si>
  <si>
    <t>30810347456</t>
  </si>
  <si>
    <t xml:space="preserve">  Del 01 al 31 de mayo 2023</t>
  </si>
  <si>
    <t>221906</t>
  </si>
  <si>
    <t>CHEQUE</t>
  </si>
  <si>
    <t>221907</t>
  </si>
  <si>
    <t>221908</t>
  </si>
  <si>
    <t>221909</t>
  </si>
  <si>
    <t>221910</t>
  </si>
  <si>
    <t>221911</t>
  </si>
  <si>
    <t>221912</t>
  </si>
  <si>
    <t>18/5/2023</t>
  </si>
  <si>
    <t>221913</t>
  </si>
  <si>
    <t>19/5/2023</t>
  </si>
  <si>
    <t>221914</t>
  </si>
  <si>
    <t>221916</t>
  </si>
  <si>
    <t>230530000120360267</t>
  </si>
  <si>
    <t>30/5/2023</t>
  </si>
  <si>
    <t>230530000120360270</t>
  </si>
  <si>
    <t>230530000120360273</t>
  </si>
  <si>
    <t>230530000120030349</t>
  </si>
  <si>
    <t>31/5/2023</t>
  </si>
  <si>
    <t>230531452810050067</t>
  </si>
  <si>
    <t>4524000000001</t>
  </si>
  <si>
    <t>NOTA DE DEBITO</t>
  </si>
  <si>
    <t>9990002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</si>
</sst>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261936</xdr:colOff>
      <xdr:row>77</xdr:row>
      <xdr:rowOff>166687</xdr:rowOff>
    </xdr:from>
    <xdr:to>
      <xdr:col>10</xdr:col>
      <xdr:colOff>35718</xdr:colOff>
      <xdr:row>90</xdr:row>
      <xdr:rowOff>178594</xdr:rowOff>
    </xdr:to>
    <xdr:pic>
      <xdr:nvPicPr>
        <xdr:cNvPr id="3" name="2 Imagen" descr="Ferreras y Jiron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6090" r="7713" b="16485"/>
        <a:stretch>
          <a:fillRect/>
        </a:stretch>
      </xdr:blipFill>
      <xdr:spPr>
        <a:xfrm>
          <a:off x="2285999" y="17299781"/>
          <a:ext cx="13073063" cy="3178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17"/>
  <sheetViews>
    <sheetView tabSelected="1" view="pageBreakPreview" topLeftCell="A54" zoomScale="80" zoomScaleNormal="70" zoomScaleSheetLayoutView="80" workbookViewId="0">
      <selection activeCell="I84" sqref="I84"/>
    </sheetView>
  </sheetViews>
  <sheetFormatPr baseColWidth="10" defaultColWidth="9.140625" defaultRowHeight="12.75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1.8554687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4" t="s">
        <v>9</v>
      </c>
      <c r="D15" s="54"/>
      <c r="E15" s="54"/>
      <c r="F15" s="54"/>
      <c r="G15" s="54"/>
      <c r="H15" s="54"/>
      <c r="I15" s="54"/>
      <c r="J15" s="54"/>
      <c r="K15" s="54"/>
    </row>
    <row r="16" spans="3:11" s="13" customFormat="1" ht="19.5">
      <c r="C16" s="55" t="s">
        <v>10</v>
      </c>
      <c r="D16" s="55"/>
      <c r="E16" s="55"/>
      <c r="F16" s="55"/>
      <c r="G16" s="55"/>
      <c r="H16" s="55"/>
      <c r="I16" s="55"/>
      <c r="J16" s="55"/>
      <c r="K16" s="55"/>
    </row>
    <row r="17" spans="1:14" s="13" customFormat="1" ht="20.25">
      <c r="D17" s="59"/>
      <c r="E17" s="60"/>
      <c r="F17" s="60"/>
      <c r="G17" s="60"/>
      <c r="H17" s="60"/>
      <c r="I17" s="60"/>
      <c r="J17" s="60"/>
    </row>
    <row r="18" spans="1:14" s="13" customFormat="1">
      <c r="D18" s="14"/>
      <c r="E18" s="14"/>
      <c r="F18" s="14"/>
      <c r="G18" s="14"/>
      <c r="H18" s="14"/>
      <c r="I18" s="14"/>
      <c r="J18" s="14"/>
    </row>
    <row r="19" spans="1:14" s="13" customFormat="1" ht="18">
      <c r="C19" s="70" t="s">
        <v>2</v>
      </c>
      <c r="D19" s="70"/>
      <c r="E19" s="70"/>
      <c r="F19" s="70"/>
      <c r="G19" s="70"/>
      <c r="H19" s="70"/>
      <c r="I19" s="70"/>
      <c r="J19" s="70"/>
      <c r="K19" s="70"/>
    </row>
    <row r="20" spans="1:14" s="13" customFormat="1" ht="18">
      <c r="A20" s="16" t="s">
        <v>7</v>
      </c>
      <c r="C20" s="70" t="s">
        <v>11</v>
      </c>
      <c r="D20" s="70"/>
      <c r="E20" s="70"/>
      <c r="F20" s="70"/>
      <c r="G20" s="70"/>
      <c r="H20" s="70"/>
      <c r="I20" s="70"/>
      <c r="J20" s="70"/>
      <c r="K20" s="70"/>
    </row>
    <row r="21" spans="1:14" s="13" customFormat="1" ht="18" customHeight="1">
      <c r="C21" s="70" t="s">
        <v>62</v>
      </c>
      <c r="D21" s="70"/>
      <c r="E21" s="70"/>
      <c r="F21" s="70"/>
      <c r="G21" s="70"/>
      <c r="H21" s="70"/>
      <c r="I21" s="70"/>
      <c r="J21" s="70"/>
      <c r="K21" s="70"/>
    </row>
    <row r="22" spans="1:14" s="13" customFormat="1" ht="19.5" customHeight="1" thickBot="1">
      <c r="E22" s="20"/>
      <c r="F22" s="20"/>
    </row>
    <row r="23" spans="1:14" s="3" customFormat="1" ht="36.75" customHeight="1" thickBot="1">
      <c r="A23" s="9"/>
      <c r="B23" s="9"/>
      <c r="C23" s="9"/>
      <c r="D23" s="57"/>
      <c r="E23" s="66" t="s">
        <v>12</v>
      </c>
      <c r="F23" s="67"/>
      <c r="G23" s="68"/>
      <c r="H23" s="63"/>
      <c r="I23" s="64"/>
      <c r="J23" s="65"/>
      <c r="K23" s="9"/>
      <c r="L23" s="9"/>
      <c r="M23" s="9"/>
      <c r="N23" s="9"/>
    </row>
    <row r="24" spans="1:14" s="3" customFormat="1" ht="37.5" customHeight="1" thickBot="1">
      <c r="A24" s="9"/>
      <c r="B24" s="9"/>
      <c r="C24" s="9"/>
      <c r="D24" s="58"/>
      <c r="E24" s="69"/>
      <c r="F24" s="69"/>
      <c r="G24" s="36"/>
      <c r="H24" s="61" t="s">
        <v>6</v>
      </c>
      <c r="I24" s="62"/>
      <c r="J24" s="37">
        <v>12312261.699999999</v>
      </c>
      <c r="K24" s="9"/>
      <c r="L24" s="9"/>
      <c r="M24" s="9"/>
      <c r="N24" s="9"/>
    </row>
    <row r="25" spans="1:14" s="3" customFormat="1" ht="45.75" customHeight="1" thickBot="1">
      <c r="A25" s="9"/>
      <c r="B25" s="9"/>
      <c r="C25" s="9"/>
      <c r="D25" s="58"/>
      <c r="E25" s="36" t="s">
        <v>3</v>
      </c>
      <c r="F25" s="36" t="s">
        <v>4</v>
      </c>
      <c r="G25" s="36" t="s">
        <v>5</v>
      </c>
      <c r="H25" s="36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8">
      <c r="A26" s="9"/>
      <c r="B26" s="9"/>
      <c r="C26" s="9"/>
      <c r="D26" s="45"/>
      <c r="E26" s="38">
        <v>44962</v>
      </c>
      <c r="F26" s="39" t="s">
        <v>63</v>
      </c>
      <c r="G26" s="42" t="s">
        <v>64</v>
      </c>
      <c r="H26" s="41"/>
      <c r="I26" s="43">
        <v>12288.98</v>
      </c>
      <c r="J26" s="33">
        <f>SUM(J24+H26-I26)</f>
        <v>12299972.719999999</v>
      </c>
      <c r="K26" s="9"/>
      <c r="L26" s="9"/>
      <c r="M26" s="9"/>
      <c r="N26" s="9"/>
    </row>
    <row r="27" spans="1:14" s="3" customFormat="1" ht="18">
      <c r="A27" s="9"/>
      <c r="B27" s="9"/>
      <c r="C27" s="9"/>
      <c r="D27" s="45"/>
      <c r="E27" s="38">
        <v>44962</v>
      </c>
      <c r="F27" s="39" t="s">
        <v>65</v>
      </c>
      <c r="G27" s="42" t="s">
        <v>64</v>
      </c>
      <c r="H27" s="41"/>
      <c r="I27" s="43">
        <v>15786.99</v>
      </c>
      <c r="J27" s="33">
        <f>SUM(J26+H27-I27)</f>
        <v>12284185.729999999</v>
      </c>
      <c r="K27" s="9"/>
      <c r="L27" s="9"/>
      <c r="M27" s="9"/>
      <c r="N27" s="9"/>
    </row>
    <row r="28" spans="1:14" s="3" customFormat="1" ht="18">
      <c r="A28" s="9"/>
      <c r="B28" s="9"/>
      <c r="C28" s="9"/>
      <c r="D28" s="45"/>
      <c r="E28" s="38">
        <v>44990</v>
      </c>
      <c r="F28" s="39" t="s">
        <v>66</v>
      </c>
      <c r="G28" s="42" t="s">
        <v>64</v>
      </c>
      <c r="H28" s="41"/>
      <c r="I28" s="43">
        <v>119000</v>
      </c>
      <c r="J28" s="33">
        <f>SUM(J27+H28-I28)</f>
        <v>12165185.729999999</v>
      </c>
      <c r="K28" s="9"/>
      <c r="L28" s="9"/>
      <c r="M28" s="9"/>
      <c r="N28" s="9"/>
    </row>
    <row r="29" spans="1:14" s="3" customFormat="1" ht="17.25" customHeight="1">
      <c r="A29" s="9"/>
      <c r="B29" s="9"/>
      <c r="C29" s="9"/>
      <c r="D29" s="8"/>
      <c r="E29" s="38">
        <v>45051</v>
      </c>
      <c r="F29" s="39" t="s">
        <v>24</v>
      </c>
      <c r="G29" s="42" t="s">
        <v>25</v>
      </c>
      <c r="H29" s="41">
        <v>1165984.44</v>
      </c>
      <c r="I29" s="43"/>
      <c r="J29" s="33">
        <f t="shared" ref="J29:J73" si="0">SUM(J28+H29-I29)</f>
        <v>13331170.169999998</v>
      </c>
      <c r="K29" s="9"/>
      <c r="L29" s="9"/>
      <c r="M29" s="9"/>
      <c r="N29" s="9"/>
    </row>
    <row r="30" spans="1:14" s="3" customFormat="1" ht="17.25" customHeight="1">
      <c r="A30" s="9"/>
      <c r="B30" s="9"/>
      <c r="C30" s="9"/>
      <c r="D30" s="8"/>
      <c r="E30" s="38">
        <v>45051</v>
      </c>
      <c r="F30" s="39" t="s">
        <v>26</v>
      </c>
      <c r="G30" s="42" t="s">
        <v>23</v>
      </c>
      <c r="H30" s="41">
        <v>23500</v>
      </c>
      <c r="I30" s="43"/>
      <c r="J30" s="33">
        <f t="shared" si="0"/>
        <v>13354670.169999998</v>
      </c>
      <c r="K30" s="9"/>
      <c r="L30" s="9"/>
      <c r="M30" s="9"/>
      <c r="N30" s="9"/>
    </row>
    <row r="31" spans="1:14" s="3" customFormat="1" ht="17.25" customHeight="1">
      <c r="A31" s="9"/>
      <c r="B31" s="9"/>
      <c r="C31" s="9"/>
      <c r="D31" s="8"/>
      <c r="E31" s="38">
        <v>45051</v>
      </c>
      <c r="F31" s="39" t="s">
        <v>27</v>
      </c>
      <c r="G31" s="42" t="s">
        <v>23</v>
      </c>
      <c r="H31" s="44">
        <v>85000</v>
      </c>
      <c r="I31" s="44"/>
      <c r="J31" s="33">
        <f t="shared" si="0"/>
        <v>13439670.169999998</v>
      </c>
      <c r="K31" s="9"/>
      <c r="L31" s="9"/>
      <c r="M31" s="9"/>
      <c r="N31" s="9"/>
    </row>
    <row r="32" spans="1:14" s="3" customFormat="1" ht="17.25" customHeight="1">
      <c r="A32" s="9"/>
      <c r="B32" s="9"/>
      <c r="C32" s="9"/>
      <c r="D32" s="8"/>
      <c r="E32" s="38">
        <v>45051</v>
      </c>
      <c r="F32" s="39" t="s">
        <v>67</v>
      </c>
      <c r="G32" s="42" t="s">
        <v>64</v>
      </c>
      <c r="H32" s="44"/>
      <c r="I32" s="44">
        <v>13312.15</v>
      </c>
      <c r="J32" s="33">
        <f t="shared" si="0"/>
        <v>13426358.019999998</v>
      </c>
      <c r="K32" s="9"/>
      <c r="L32" s="9"/>
      <c r="M32" s="9"/>
      <c r="N32" s="9"/>
    </row>
    <row r="33" spans="1:14" s="3" customFormat="1" ht="17.25" customHeight="1">
      <c r="A33" s="9"/>
      <c r="B33" s="9"/>
      <c r="C33" s="9"/>
      <c r="D33" s="8"/>
      <c r="E33" s="38">
        <v>45051</v>
      </c>
      <c r="F33" s="39" t="s">
        <v>68</v>
      </c>
      <c r="G33" s="42" t="s">
        <v>64</v>
      </c>
      <c r="H33" s="44"/>
      <c r="I33" s="44">
        <v>4423.7299999999996</v>
      </c>
      <c r="J33" s="33">
        <f t="shared" si="0"/>
        <v>13421934.289999997</v>
      </c>
      <c r="K33" s="9"/>
      <c r="L33" s="9"/>
      <c r="M33" s="9"/>
      <c r="N33" s="9"/>
    </row>
    <row r="34" spans="1:14" s="3" customFormat="1" ht="17.25" customHeight="1">
      <c r="A34" s="9"/>
      <c r="B34" s="9"/>
      <c r="C34" s="9"/>
      <c r="D34" s="8"/>
      <c r="E34" s="38">
        <v>45143</v>
      </c>
      <c r="F34" s="39" t="s">
        <v>28</v>
      </c>
      <c r="G34" s="42" t="s">
        <v>23</v>
      </c>
      <c r="H34" s="44">
        <v>27000</v>
      </c>
      <c r="I34" s="44"/>
      <c r="J34" s="33">
        <f t="shared" si="0"/>
        <v>13448934.289999997</v>
      </c>
      <c r="K34" s="9"/>
      <c r="L34" s="9"/>
      <c r="M34" s="9"/>
      <c r="N34" s="9"/>
    </row>
    <row r="35" spans="1:14" s="3" customFormat="1" ht="17.25" customHeight="1">
      <c r="A35" s="9"/>
      <c r="B35" s="9"/>
      <c r="C35" s="9"/>
      <c r="D35" s="8"/>
      <c r="E35" s="38">
        <v>45143</v>
      </c>
      <c r="F35" s="39" t="s">
        <v>69</v>
      </c>
      <c r="G35" s="42" t="s">
        <v>64</v>
      </c>
      <c r="H35" s="44"/>
      <c r="I35" s="44">
        <v>15688.96</v>
      </c>
      <c r="J35" s="33">
        <f t="shared" si="0"/>
        <v>13433245.329999996</v>
      </c>
      <c r="K35" s="9"/>
      <c r="L35" s="9"/>
      <c r="M35" s="9"/>
      <c r="N35" s="9"/>
    </row>
    <row r="36" spans="1:14" s="3" customFormat="1" ht="17.25" customHeight="1">
      <c r="A36" s="9"/>
      <c r="B36" s="9"/>
      <c r="C36" s="9"/>
      <c r="D36" s="8"/>
      <c r="E36" s="38">
        <v>45143</v>
      </c>
      <c r="F36" s="39" t="s">
        <v>70</v>
      </c>
      <c r="G36" s="42" t="s">
        <v>64</v>
      </c>
      <c r="H36" s="44"/>
      <c r="I36" s="44">
        <v>4500000</v>
      </c>
      <c r="J36" s="33">
        <f t="shared" si="0"/>
        <v>8933245.3299999963</v>
      </c>
      <c r="K36" s="9"/>
      <c r="L36" s="9"/>
      <c r="M36" s="9"/>
      <c r="N36" s="9"/>
    </row>
    <row r="37" spans="1:14" s="3" customFormat="1" ht="17.25" customHeight="1">
      <c r="A37" s="9"/>
      <c r="B37" s="9"/>
      <c r="C37" s="9"/>
      <c r="D37" s="8"/>
      <c r="E37" s="38">
        <v>45143</v>
      </c>
      <c r="F37" s="39"/>
      <c r="G37" s="42" t="s">
        <v>84</v>
      </c>
      <c r="H37" s="44"/>
      <c r="I37" s="44">
        <v>66500</v>
      </c>
      <c r="J37" s="33">
        <f t="shared" si="0"/>
        <v>8866745.3299999963</v>
      </c>
      <c r="K37" s="9"/>
      <c r="L37" s="9"/>
      <c r="M37" s="9"/>
      <c r="N37" s="9"/>
    </row>
    <row r="38" spans="1:14" s="3" customFormat="1" ht="17.25" customHeight="1">
      <c r="A38" s="9"/>
      <c r="B38" s="9"/>
      <c r="C38" s="9"/>
      <c r="D38" s="8"/>
      <c r="E38" s="38">
        <v>45174</v>
      </c>
      <c r="F38" s="39" t="s">
        <v>29</v>
      </c>
      <c r="G38" s="42" t="s">
        <v>23</v>
      </c>
      <c r="H38" s="44">
        <v>3500</v>
      </c>
      <c r="I38" s="44"/>
      <c r="J38" s="33">
        <f t="shared" si="0"/>
        <v>8870245.3299999963</v>
      </c>
      <c r="K38" s="9"/>
      <c r="L38" s="9"/>
      <c r="M38" s="9"/>
      <c r="N38" s="9"/>
    </row>
    <row r="39" spans="1:14" s="3" customFormat="1" ht="17.25" customHeight="1">
      <c r="A39" s="9"/>
      <c r="B39" s="9"/>
      <c r="C39" s="9"/>
      <c r="D39" s="8"/>
      <c r="E39" s="38">
        <v>45204</v>
      </c>
      <c r="F39" s="39" t="s">
        <v>30</v>
      </c>
      <c r="G39" s="42" t="s">
        <v>22</v>
      </c>
      <c r="H39" s="44">
        <v>4500000</v>
      </c>
      <c r="I39" s="44"/>
      <c r="J39" s="33">
        <f t="shared" si="0"/>
        <v>13370245.329999996</v>
      </c>
      <c r="K39" s="9"/>
      <c r="L39" s="9"/>
      <c r="M39" s="9"/>
      <c r="N39" s="9"/>
    </row>
    <row r="40" spans="1:14" s="3" customFormat="1" ht="17.25" customHeight="1">
      <c r="A40" s="9"/>
      <c r="B40" s="9"/>
      <c r="C40" s="9"/>
      <c r="D40" s="8"/>
      <c r="E40" s="38">
        <v>45235</v>
      </c>
      <c r="F40" s="39" t="s">
        <v>83</v>
      </c>
      <c r="G40" s="42" t="s">
        <v>84</v>
      </c>
      <c r="H40" s="44"/>
      <c r="I40" s="44">
        <v>1128373.72</v>
      </c>
      <c r="J40" s="33">
        <f t="shared" si="0"/>
        <v>12241871.609999996</v>
      </c>
      <c r="K40" s="9"/>
      <c r="L40" s="9"/>
      <c r="M40" s="9"/>
      <c r="N40" s="9"/>
    </row>
    <row r="41" spans="1:14" s="3" customFormat="1" ht="17.25" customHeight="1">
      <c r="A41" s="9"/>
      <c r="B41" s="9"/>
      <c r="C41" s="9"/>
      <c r="D41" s="8"/>
      <c r="E41" s="38">
        <v>45235</v>
      </c>
      <c r="F41" s="39" t="s">
        <v>32</v>
      </c>
      <c r="G41" s="42" t="s">
        <v>23</v>
      </c>
      <c r="H41" s="44">
        <v>11500</v>
      </c>
      <c r="I41" s="44"/>
      <c r="J41" s="33">
        <f t="shared" si="0"/>
        <v>12253371.609999996</v>
      </c>
      <c r="K41" s="9"/>
      <c r="L41" s="9"/>
      <c r="M41" s="9"/>
      <c r="N41" s="9"/>
    </row>
    <row r="42" spans="1:14" s="3" customFormat="1" ht="17.25" customHeight="1">
      <c r="A42" s="9"/>
      <c r="B42" s="9"/>
      <c r="C42" s="9"/>
      <c r="D42" s="8"/>
      <c r="E42" s="38">
        <v>45235</v>
      </c>
      <c r="F42" s="39" t="s">
        <v>31</v>
      </c>
      <c r="G42" s="42" t="s">
        <v>23</v>
      </c>
      <c r="H42" s="44">
        <v>18500</v>
      </c>
      <c r="I42" s="44"/>
      <c r="J42" s="33">
        <f t="shared" si="0"/>
        <v>12271871.609999996</v>
      </c>
      <c r="K42" s="9"/>
      <c r="L42" s="9"/>
      <c r="M42" s="9"/>
      <c r="N42" s="9"/>
    </row>
    <row r="43" spans="1:14" s="3" customFormat="1" ht="17.25" customHeight="1">
      <c r="A43" s="9"/>
      <c r="B43" s="9"/>
      <c r="C43" s="9"/>
      <c r="D43" s="8"/>
      <c r="E43" s="38" t="s">
        <v>34</v>
      </c>
      <c r="F43" s="39" t="s">
        <v>33</v>
      </c>
      <c r="G43" s="42" t="s">
        <v>23</v>
      </c>
      <c r="H43" s="44">
        <v>33000</v>
      </c>
      <c r="I43" s="44"/>
      <c r="J43" s="33">
        <f t="shared" si="0"/>
        <v>12304871.609999996</v>
      </c>
      <c r="K43" s="9"/>
      <c r="L43" s="9"/>
      <c r="M43" s="9"/>
      <c r="N43" s="9"/>
    </row>
    <row r="44" spans="1:14" s="3" customFormat="1" ht="17.25" customHeight="1">
      <c r="A44" s="9"/>
      <c r="B44" s="9"/>
      <c r="C44" s="9"/>
      <c r="D44" s="8"/>
      <c r="E44" s="38" t="s">
        <v>34</v>
      </c>
      <c r="F44" s="39" t="s">
        <v>35</v>
      </c>
      <c r="G44" s="42" t="s">
        <v>23</v>
      </c>
      <c r="H44" s="44">
        <v>1000</v>
      </c>
      <c r="I44" s="44"/>
      <c r="J44" s="33">
        <f t="shared" si="0"/>
        <v>12305871.609999996</v>
      </c>
      <c r="K44" s="9"/>
      <c r="L44" s="9"/>
      <c r="M44" s="9"/>
      <c r="N44" s="9"/>
    </row>
    <row r="45" spans="1:14" s="3" customFormat="1" ht="17.25" customHeight="1">
      <c r="A45" s="9"/>
      <c r="B45" s="9"/>
      <c r="C45" s="9"/>
      <c r="D45" s="8"/>
      <c r="E45" s="38" t="s">
        <v>34</v>
      </c>
      <c r="F45" s="39" t="s">
        <v>36</v>
      </c>
      <c r="G45" s="42" t="s">
        <v>23</v>
      </c>
      <c r="H45" s="44">
        <v>100000</v>
      </c>
      <c r="I45" s="44"/>
      <c r="J45" s="33">
        <f t="shared" si="0"/>
        <v>12405871.609999996</v>
      </c>
      <c r="K45" s="9"/>
      <c r="L45" s="9"/>
      <c r="M45" s="9"/>
      <c r="N45" s="9"/>
    </row>
    <row r="46" spans="1:14" s="3" customFormat="1" ht="17.25" customHeight="1">
      <c r="A46" s="9"/>
      <c r="B46" s="9"/>
      <c r="C46" s="9"/>
      <c r="D46" s="8"/>
      <c r="E46" s="38" t="s">
        <v>34</v>
      </c>
      <c r="F46" s="39" t="s">
        <v>37</v>
      </c>
      <c r="G46" s="42" t="s">
        <v>23</v>
      </c>
      <c r="H46" s="44">
        <v>100000</v>
      </c>
      <c r="I46" s="44"/>
      <c r="J46" s="33">
        <f t="shared" si="0"/>
        <v>12505871.609999996</v>
      </c>
      <c r="K46" s="9"/>
      <c r="L46" s="9"/>
      <c r="M46" s="9"/>
      <c r="N46" s="9"/>
    </row>
    <row r="47" spans="1:14" s="3" customFormat="1" ht="17.25" customHeight="1">
      <c r="A47" s="9"/>
      <c r="B47" s="9"/>
      <c r="C47" s="9"/>
      <c r="D47" s="8"/>
      <c r="E47" s="38" t="s">
        <v>38</v>
      </c>
      <c r="F47" s="39" t="s">
        <v>39</v>
      </c>
      <c r="G47" s="42" t="s">
        <v>22</v>
      </c>
      <c r="H47" s="44">
        <v>29500</v>
      </c>
      <c r="I47" s="44"/>
      <c r="J47" s="33">
        <f t="shared" si="0"/>
        <v>12535371.609999996</v>
      </c>
      <c r="K47" s="9"/>
      <c r="L47" s="9"/>
      <c r="M47" s="9"/>
      <c r="N47" s="9"/>
    </row>
    <row r="48" spans="1:14" s="3" customFormat="1" ht="17.25" customHeight="1">
      <c r="A48" s="9"/>
      <c r="B48" s="9"/>
      <c r="C48" s="9"/>
      <c r="D48" s="8"/>
      <c r="E48" s="38" t="s">
        <v>38</v>
      </c>
      <c r="F48" s="39" t="s">
        <v>40</v>
      </c>
      <c r="G48" s="42" t="s">
        <v>23</v>
      </c>
      <c r="H48" s="44">
        <v>22500</v>
      </c>
      <c r="I48" s="44"/>
      <c r="J48" s="33">
        <f t="shared" si="0"/>
        <v>12557871.609999996</v>
      </c>
      <c r="K48" s="9"/>
      <c r="L48" s="9"/>
      <c r="M48" s="9"/>
      <c r="N48" s="9"/>
    </row>
    <row r="49" spans="1:14" s="3" customFormat="1" ht="17.25" customHeight="1">
      <c r="A49" s="9"/>
      <c r="B49" s="9"/>
      <c r="C49" s="9"/>
      <c r="D49" s="8"/>
      <c r="E49" s="38" t="s">
        <v>41</v>
      </c>
      <c r="F49" s="39" t="s">
        <v>42</v>
      </c>
      <c r="G49" s="42" t="s">
        <v>23</v>
      </c>
      <c r="H49" s="44">
        <v>27321.9</v>
      </c>
      <c r="I49" s="44"/>
      <c r="J49" s="33">
        <f t="shared" si="0"/>
        <v>12585193.509999996</v>
      </c>
      <c r="K49" s="9"/>
      <c r="L49" s="9"/>
      <c r="M49" s="9"/>
      <c r="N49" s="9"/>
    </row>
    <row r="50" spans="1:14" s="3" customFormat="1" ht="17.25" customHeight="1">
      <c r="A50" s="9"/>
      <c r="B50" s="9"/>
      <c r="C50" s="9"/>
      <c r="D50" s="8"/>
      <c r="E50" s="38" t="s">
        <v>41</v>
      </c>
      <c r="F50" s="39" t="s">
        <v>43</v>
      </c>
      <c r="G50" s="42" t="s">
        <v>23</v>
      </c>
      <c r="H50" s="44">
        <v>13500</v>
      </c>
      <c r="I50" s="44"/>
      <c r="J50" s="33">
        <f t="shared" si="0"/>
        <v>12598693.509999996</v>
      </c>
      <c r="K50" s="9"/>
      <c r="L50" s="9"/>
      <c r="M50" s="9"/>
      <c r="N50" s="9"/>
    </row>
    <row r="51" spans="1:14" s="3" customFormat="1" ht="17.25" customHeight="1">
      <c r="A51" s="9"/>
      <c r="B51" s="9"/>
      <c r="C51" s="9"/>
      <c r="D51" s="8"/>
      <c r="E51" s="38" t="s">
        <v>41</v>
      </c>
      <c r="F51" s="39" t="s">
        <v>44</v>
      </c>
      <c r="G51" s="42" t="s">
        <v>23</v>
      </c>
      <c r="H51" s="44">
        <v>14000</v>
      </c>
      <c r="I51" s="44"/>
      <c r="J51" s="33">
        <f t="shared" si="0"/>
        <v>12612693.509999996</v>
      </c>
      <c r="K51" s="9"/>
      <c r="L51" s="9"/>
      <c r="M51" s="9"/>
      <c r="N51" s="9"/>
    </row>
    <row r="52" spans="1:14" s="3" customFormat="1" ht="17.25" customHeight="1">
      <c r="A52" s="9"/>
      <c r="B52" s="9"/>
      <c r="C52" s="9"/>
      <c r="D52" s="8"/>
      <c r="E52" s="38" t="s">
        <v>71</v>
      </c>
      <c r="F52" s="39" t="s">
        <v>72</v>
      </c>
      <c r="G52" s="42" t="s">
        <v>64</v>
      </c>
      <c r="H52" s="44"/>
      <c r="I52" s="44">
        <v>402203.39</v>
      </c>
      <c r="J52" s="33">
        <f t="shared" si="0"/>
        <v>12210490.119999995</v>
      </c>
      <c r="K52" s="9"/>
      <c r="L52" s="9"/>
      <c r="M52" s="9"/>
      <c r="N52" s="9"/>
    </row>
    <row r="53" spans="1:14" s="3" customFormat="1" ht="17.25" customHeight="1">
      <c r="A53" s="9"/>
      <c r="B53" s="9"/>
      <c r="C53" s="9"/>
      <c r="D53" s="8"/>
      <c r="E53" s="38" t="s">
        <v>73</v>
      </c>
      <c r="F53" s="39" t="s">
        <v>74</v>
      </c>
      <c r="G53" s="42" t="s">
        <v>64</v>
      </c>
      <c r="H53" s="44"/>
      <c r="I53" s="44">
        <v>13984.62</v>
      </c>
      <c r="J53" s="33">
        <f t="shared" si="0"/>
        <v>12196505.499999996</v>
      </c>
      <c r="K53" s="9"/>
      <c r="L53" s="9"/>
      <c r="M53" s="9"/>
      <c r="N53" s="9"/>
    </row>
    <row r="54" spans="1:14" s="3" customFormat="1" ht="17.25" customHeight="1">
      <c r="A54" s="9"/>
      <c r="B54" s="9"/>
      <c r="C54" s="9"/>
      <c r="D54" s="8"/>
      <c r="E54" s="38" t="s">
        <v>45</v>
      </c>
      <c r="F54" s="39" t="s">
        <v>46</v>
      </c>
      <c r="G54" s="42" t="s">
        <v>23</v>
      </c>
      <c r="H54" s="44">
        <v>18500</v>
      </c>
      <c r="I54" s="44"/>
      <c r="J54" s="33">
        <f t="shared" si="0"/>
        <v>12215005.499999996</v>
      </c>
      <c r="K54" s="9"/>
      <c r="L54" s="9"/>
      <c r="M54" s="9"/>
      <c r="N54" s="9"/>
    </row>
    <row r="55" spans="1:14" s="3" customFormat="1" ht="17.25" customHeight="1">
      <c r="A55" s="9"/>
      <c r="B55" s="9"/>
      <c r="C55" s="9"/>
      <c r="D55" s="8"/>
      <c r="E55" s="38" t="s">
        <v>45</v>
      </c>
      <c r="F55" s="39" t="s">
        <v>47</v>
      </c>
      <c r="G55" s="42" t="s">
        <v>23</v>
      </c>
      <c r="H55" s="44">
        <v>7000</v>
      </c>
      <c r="I55" s="44"/>
      <c r="J55" s="33">
        <f t="shared" si="0"/>
        <v>12222005.499999996</v>
      </c>
      <c r="K55" s="9"/>
      <c r="L55" s="9"/>
      <c r="M55" s="9"/>
      <c r="N55" s="9"/>
    </row>
    <row r="56" spans="1:14" s="3" customFormat="1" ht="17.25" customHeight="1">
      <c r="A56" s="9"/>
      <c r="B56" s="9"/>
      <c r="C56" s="9"/>
      <c r="D56" s="8"/>
      <c r="E56" s="38" t="s">
        <v>45</v>
      </c>
      <c r="F56" s="39" t="s">
        <v>48</v>
      </c>
      <c r="G56" s="42" t="s">
        <v>23</v>
      </c>
      <c r="H56" s="44">
        <v>9500</v>
      </c>
      <c r="I56" s="44"/>
      <c r="J56" s="33">
        <f t="shared" si="0"/>
        <v>12231505.499999996</v>
      </c>
      <c r="K56" s="9"/>
      <c r="L56" s="9"/>
      <c r="M56" s="9"/>
      <c r="N56" s="9"/>
    </row>
    <row r="57" spans="1:14" s="3" customFormat="1" ht="17.25" customHeight="1">
      <c r="A57" s="9"/>
      <c r="B57" s="9"/>
      <c r="C57" s="9"/>
      <c r="D57" s="8"/>
      <c r="E57" s="38" t="s">
        <v>45</v>
      </c>
      <c r="F57" s="39" t="s">
        <v>49</v>
      </c>
      <c r="G57" s="42" t="s">
        <v>23</v>
      </c>
      <c r="H57" s="44">
        <v>138250</v>
      </c>
      <c r="I57" s="44"/>
      <c r="J57" s="33">
        <f t="shared" si="0"/>
        <v>12369755.499999996</v>
      </c>
      <c r="K57" s="9"/>
      <c r="L57" s="9"/>
      <c r="M57" s="9"/>
      <c r="N57" s="9"/>
    </row>
    <row r="58" spans="1:14" s="3" customFormat="1" ht="17.25" customHeight="1">
      <c r="A58" s="9"/>
      <c r="B58" s="9"/>
      <c r="C58" s="9"/>
      <c r="D58" s="8"/>
      <c r="E58" s="38" t="s">
        <v>45</v>
      </c>
      <c r="F58" s="39" t="s">
        <v>50</v>
      </c>
      <c r="G58" s="42" t="s">
        <v>23</v>
      </c>
      <c r="H58" s="44">
        <v>13500</v>
      </c>
      <c r="I58" s="44"/>
      <c r="J58" s="33">
        <f t="shared" si="0"/>
        <v>12383255.499999996</v>
      </c>
      <c r="K58" s="9"/>
      <c r="L58" s="9"/>
      <c r="M58" s="9"/>
      <c r="N58" s="9"/>
    </row>
    <row r="59" spans="1:14" s="3" customFormat="1" ht="17.25" customHeight="1">
      <c r="A59" s="9"/>
      <c r="B59" s="9"/>
      <c r="C59" s="9"/>
      <c r="D59" s="8"/>
      <c r="E59" s="38" t="s">
        <v>51</v>
      </c>
      <c r="F59" s="39" t="s">
        <v>52</v>
      </c>
      <c r="G59" s="42" t="s">
        <v>22</v>
      </c>
      <c r="H59" s="44">
        <v>41000</v>
      </c>
      <c r="I59" s="44"/>
      <c r="J59" s="33">
        <f t="shared" si="0"/>
        <v>12424255.499999996</v>
      </c>
      <c r="K59" s="9"/>
      <c r="L59" s="9"/>
      <c r="M59" s="9"/>
      <c r="N59" s="9"/>
    </row>
    <row r="60" spans="1:14" s="3" customFormat="1" ht="17.25" customHeight="1">
      <c r="A60" s="9"/>
      <c r="B60" s="9"/>
      <c r="C60" s="9"/>
      <c r="D60" s="8"/>
      <c r="E60" s="38" t="s">
        <v>51</v>
      </c>
      <c r="F60" s="39" t="s">
        <v>53</v>
      </c>
      <c r="G60" s="42" t="s">
        <v>23</v>
      </c>
      <c r="H60" s="44">
        <v>1000</v>
      </c>
      <c r="I60" s="44"/>
      <c r="J60" s="33">
        <f t="shared" si="0"/>
        <v>12425255.499999996</v>
      </c>
      <c r="K60" s="9"/>
      <c r="L60" s="9"/>
      <c r="M60" s="9"/>
      <c r="N60" s="9"/>
    </row>
    <row r="61" spans="1:14" s="3" customFormat="1" ht="17.25" customHeight="1">
      <c r="A61" s="9"/>
      <c r="B61" s="9"/>
      <c r="C61" s="9"/>
      <c r="D61" s="8"/>
      <c r="E61" s="38" t="s">
        <v>54</v>
      </c>
      <c r="F61" s="39" t="s">
        <v>75</v>
      </c>
      <c r="G61" s="42" t="s">
        <v>64</v>
      </c>
      <c r="H61" s="44"/>
      <c r="I61" s="44">
        <v>19775</v>
      </c>
      <c r="J61" s="33">
        <f t="shared" si="0"/>
        <v>12405480.499999996</v>
      </c>
      <c r="K61" s="9"/>
      <c r="L61" s="9"/>
      <c r="M61" s="9"/>
      <c r="N61" s="9"/>
    </row>
    <row r="62" spans="1:14" s="3" customFormat="1" ht="17.25" customHeight="1">
      <c r="A62" s="9"/>
      <c r="B62" s="9"/>
      <c r="C62" s="9"/>
      <c r="D62" s="8"/>
      <c r="E62" s="38" t="s">
        <v>54</v>
      </c>
      <c r="F62" s="39" t="s">
        <v>55</v>
      </c>
      <c r="G62" s="42" t="s">
        <v>22</v>
      </c>
      <c r="H62" s="44">
        <v>131500</v>
      </c>
      <c r="I62" s="44"/>
      <c r="J62" s="33">
        <f t="shared" si="0"/>
        <v>12536980.499999996</v>
      </c>
      <c r="K62" s="9"/>
      <c r="L62" s="9"/>
      <c r="M62" s="9"/>
      <c r="N62" s="9"/>
    </row>
    <row r="63" spans="1:14" s="3" customFormat="1" ht="17.25" customHeight="1">
      <c r="A63" s="9"/>
      <c r="B63" s="9"/>
      <c r="C63" s="9"/>
      <c r="D63" s="8"/>
      <c r="E63" s="38" t="s">
        <v>56</v>
      </c>
      <c r="F63" s="39" t="s">
        <v>57</v>
      </c>
      <c r="G63" s="42" t="s">
        <v>23</v>
      </c>
      <c r="H63" s="44">
        <v>6000</v>
      </c>
      <c r="I63" s="44"/>
      <c r="J63" s="33">
        <f t="shared" si="0"/>
        <v>12542980.499999996</v>
      </c>
      <c r="K63" s="9"/>
      <c r="L63" s="9"/>
      <c r="M63" s="9"/>
      <c r="N63" s="9"/>
    </row>
    <row r="64" spans="1:14" s="3" customFormat="1" ht="17.25" customHeight="1">
      <c r="A64" s="9"/>
      <c r="B64" s="9"/>
      <c r="C64" s="9"/>
      <c r="D64" s="8"/>
      <c r="E64" s="38" t="s">
        <v>56</v>
      </c>
      <c r="F64" s="39" t="s">
        <v>58</v>
      </c>
      <c r="G64" s="42" t="s">
        <v>23</v>
      </c>
      <c r="H64" s="44">
        <v>2000</v>
      </c>
      <c r="I64" s="44"/>
      <c r="J64" s="33">
        <f t="shared" si="0"/>
        <v>12544980.499999996</v>
      </c>
      <c r="K64" s="9"/>
      <c r="L64" s="9"/>
      <c r="M64" s="9"/>
      <c r="N64" s="9"/>
    </row>
    <row r="65" spans="1:14" s="3" customFormat="1" ht="17.25" customHeight="1">
      <c r="A65" s="9"/>
      <c r="B65" s="9"/>
      <c r="C65" s="9"/>
      <c r="D65" s="8"/>
      <c r="E65" s="38" t="s">
        <v>56</v>
      </c>
      <c r="F65" s="39" t="s">
        <v>59</v>
      </c>
      <c r="G65" s="42" t="s">
        <v>22</v>
      </c>
      <c r="H65" s="44">
        <v>22882.83</v>
      </c>
      <c r="I65" s="44"/>
      <c r="J65" s="33">
        <f t="shared" si="0"/>
        <v>12567863.329999996</v>
      </c>
      <c r="K65" s="9"/>
      <c r="L65" s="9"/>
      <c r="M65" s="9"/>
      <c r="N65" s="9"/>
    </row>
    <row r="66" spans="1:14" s="3" customFormat="1" ht="17.25" customHeight="1">
      <c r="A66" s="9"/>
      <c r="B66" s="9"/>
      <c r="C66" s="9"/>
      <c r="D66" s="8"/>
      <c r="E66" s="38" t="s">
        <v>60</v>
      </c>
      <c r="F66" s="39" t="s">
        <v>61</v>
      </c>
      <c r="G66" s="42" t="s">
        <v>22</v>
      </c>
      <c r="H66" s="44">
        <v>306.12</v>
      </c>
      <c r="I66" s="44"/>
      <c r="J66" s="33">
        <f t="shared" si="0"/>
        <v>12568169.449999996</v>
      </c>
      <c r="K66" s="9"/>
      <c r="L66" s="9"/>
      <c r="M66" s="9"/>
      <c r="N66" s="9"/>
    </row>
    <row r="67" spans="1:14" s="3" customFormat="1" ht="17.25" customHeight="1">
      <c r="A67" s="9"/>
      <c r="B67" s="9"/>
      <c r="C67" s="9"/>
      <c r="D67" s="8"/>
      <c r="E67" s="38" t="s">
        <v>77</v>
      </c>
      <c r="F67" s="39" t="s">
        <v>76</v>
      </c>
      <c r="G67" s="42" t="s">
        <v>23</v>
      </c>
      <c r="H67" s="44">
        <v>3500</v>
      </c>
      <c r="I67" s="44"/>
      <c r="J67" s="33">
        <f t="shared" si="0"/>
        <v>12571669.449999996</v>
      </c>
      <c r="K67" s="9"/>
      <c r="L67" s="9"/>
      <c r="M67" s="9"/>
      <c r="N67" s="9"/>
    </row>
    <row r="68" spans="1:14" s="3" customFormat="1" ht="17.25" customHeight="1">
      <c r="A68" s="9"/>
      <c r="B68" s="9"/>
      <c r="C68" s="9"/>
      <c r="D68" s="8"/>
      <c r="E68" s="38" t="s">
        <v>77</v>
      </c>
      <c r="F68" s="39" t="s">
        <v>78</v>
      </c>
      <c r="G68" s="42" t="s">
        <v>23</v>
      </c>
      <c r="H68" s="44">
        <v>7000</v>
      </c>
      <c r="I68" s="44"/>
      <c r="J68" s="33">
        <f t="shared" si="0"/>
        <v>12578669.449999996</v>
      </c>
      <c r="K68" s="9"/>
      <c r="L68" s="9"/>
      <c r="M68" s="9"/>
      <c r="N68" s="9"/>
    </row>
    <row r="69" spans="1:14" s="3" customFormat="1" ht="17.25" customHeight="1">
      <c r="A69" s="9"/>
      <c r="B69" s="9"/>
      <c r="C69" s="9"/>
      <c r="D69" s="8"/>
      <c r="E69" s="38" t="s">
        <v>77</v>
      </c>
      <c r="F69" s="39" t="s">
        <v>79</v>
      </c>
      <c r="G69" s="42" t="s">
        <v>23</v>
      </c>
      <c r="H69" s="44">
        <v>6500</v>
      </c>
      <c r="I69" s="44"/>
      <c r="J69" s="33">
        <f t="shared" si="0"/>
        <v>12585169.449999996</v>
      </c>
      <c r="K69" s="9"/>
      <c r="L69" s="9"/>
      <c r="M69" s="9"/>
      <c r="N69" s="9"/>
    </row>
    <row r="70" spans="1:14" s="3" customFormat="1" ht="17.25" customHeight="1">
      <c r="A70" s="9"/>
      <c r="B70" s="9"/>
      <c r="C70" s="9"/>
      <c r="D70" s="8"/>
      <c r="E70" s="38" t="s">
        <v>77</v>
      </c>
      <c r="F70" s="39" t="s">
        <v>80</v>
      </c>
      <c r="G70" s="42" t="s">
        <v>23</v>
      </c>
      <c r="H70" s="44">
        <v>66500</v>
      </c>
      <c r="I70" s="44"/>
      <c r="J70" s="33">
        <f t="shared" si="0"/>
        <v>12651669.449999996</v>
      </c>
      <c r="K70" s="9"/>
      <c r="L70" s="9"/>
      <c r="M70" s="9"/>
      <c r="N70" s="9"/>
    </row>
    <row r="71" spans="1:14" s="3" customFormat="1" ht="17.25" customHeight="1">
      <c r="A71" s="9"/>
      <c r="B71" s="9"/>
      <c r="C71" s="9"/>
      <c r="D71" s="8"/>
      <c r="E71" s="38" t="s">
        <v>81</v>
      </c>
      <c r="F71" s="39" t="s">
        <v>82</v>
      </c>
      <c r="G71" s="42" t="s">
        <v>25</v>
      </c>
      <c r="H71" s="44">
        <v>1128373.72</v>
      </c>
      <c r="I71" s="44"/>
      <c r="J71" s="33">
        <f t="shared" si="0"/>
        <v>13780043.169999996</v>
      </c>
      <c r="K71" s="9"/>
      <c r="L71" s="9"/>
      <c r="M71" s="9"/>
      <c r="N71" s="9"/>
    </row>
    <row r="72" spans="1:14" s="11" customFormat="1" ht="18" customHeight="1">
      <c r="D72" s="8"/>
      <c r="E72" s="38" t="s">
        <v>81</v>
      </c>
      <c r="F72" s="39"/>
      <c r="G72" s="34" t="s">
        <v>20</v>
      </c>
      <c r="H72" s="44"/>
      <c r="I72" s="41">
        <v>9394.9599999999991</v>
      </c>
      <c r="J72" s="33">
        <f t="shared" si="0"/>
        <v>13770648.209999995</v>
      </c>
    </row>
    <row r="73" spans="1:14" s="11" customFormat="1" ht="18" customHeight="1">
      <c r="D73" s="8"/>
      <c r="E73" s="38" t="s">
        <v>81</v>
      </c>
      <c r="F73" s="39" t="s">
        <v>85</v>
      </c>
      <c r="G73" s="34" t="s">
        <v>21</v>
      </c>
      <c r="H73" s="44"/>
      <c r="I73" s="41">
        <v>175</v>
      </c>
      <c r="J73" s="33">
        <f t="shared" si="0"/>
        <v>13770473.209999995</v>
      </c>
    </row>
    <row r="74" spans="1:14" s="9" customFormat="1" ht="16.5" customHeight="1">
      <c r="D74" s="8"/>
      <c r="E74" s="52"/>
      <c r="F74" s="53"/>
      <c r="G74" s="34" t="s">
        <v>13</v>
      </c>
      <c r="H74" s="40">
        <f>SUM(H26:H73)</f>
        <v>7779119.0099999998</v>
      </c>
      <c r="I74" s="40">
        <f>SUM(I26:I73)</f>
        <v>6320907.4999999991</v>
      </c>
      <c r="J74" s="35">
        <f>SUM(J73)</f>
        <v>13770473.209999995</v>
      </c>
    </row>
    <row r="75" spans="1:14" s="9" customFormat="1" ht="16.5" customHeight="1">
      <c r="D75" s="23"/>
      <c r="E75" s="24"/>
      <c r="F75" s="25"/>
      <c r="G75" s="25"/>
      <c r="H75" s="26"/>
      <c r="I75" s="27"/>
      <c r="J75" s="28"/>
    </row>
    <row r="76" spans="1:14" s="9" customFormat="1" ht="16.5" customHeight="1">
      <c r="D76" s="23"/>
      <c r="E76" s="24"/>
      <c r="F76" s="25"/>
      <c r="G76" s="25"/>
      <c r="H76" s="26"/>
      <c r="I76" s="27"/>
      <c r="J76" s="28"/>
    </row>
    <row r="77" spans="1:14" s="9" customFormat="1" ht="16.5" customHeight="1">
      <c r="D77" s="23"/>
      <c r="E77" s="24"/>
      <c r="F77" s="25"/>
      <c r="G77" s="25"/>
      <c r="H77" s="26"/>
      <c r="I77" s="27"/>
      <c r="J77" s="28"/>
    </row>
    <row r="78" spans="1:14" s="9" customFormat="1" ht="16.5" customHeight="1">
      <c r="D78" s="23"/>
      <c r="E78" s="24"/>
      <c r="F78" s="25"/>
      <c r="G78" s="25"/>
      <c r="H78" s="26"/>
      <c r="I78" s="27"/>
      <c r="J78" s="28"/>
    </row>
    <row r="79" spans="1:14" s="9" customFormat="1" ht="16.5" customHeight="1">
      <c r="D79" s="23"/>
      <c r="E79" s="24"/>
      <c r="F79" s="25"/>
      <c r="G79" s="25"/>
      <c r="H79" s="26"/>
      <c r="I79" s="27"/>
      <c r="J79" s="28"/>
    </row>
    <row r="80" spans="1:14" s="9" customFormat="1" ht="16.5" customHeight="1">
      <c r="D80" s="23"/>
      <c r="E80" s="24"/>
      <c r="F80" s="25"/>
      <c r="G80" s="25"/>
      <c r="H80" s="26"/>
      <c r="I80" s="27"/>
      <c r="J80" s="28"/>
    </row>
    <row r="81" spans="4:96" s="9" customFormat="1" ht="16.5" customHeight="1">
      <c r="D81" s="23"/>
      <c r="E81" s="24"/>
      <c r="F81" s="25"/>
      <c r="G81" s="25"/>
      <c r="H81" s="26"/>
      <c r="I81" s="27"/>
      <c r="J81" s="28"/>
    </row>
    <row r="82" spans="4:96" s="9" customFormat="1" ht="16.5" customHeight="1">
      <c r="D82" s="23"/>
      <c r="E82" s="24"/>
      <c r="F82" s="25"/>
      <c r="G82" s="25"/>
      <c r="H82" s="26"/>
      <c r="I82" s="27"/>
      <c r="J82" s="28"/>
    </row>
    <row r="83" spans="4:96" s="9" customFormat="1" ht="16.5" customHeight="1">
      <c r="D83" s="23"/>
      <c r="E83" s="24"/>
      <c r="F83" s="25"/>
      <c r="G83" s="25"/>
      <c r="H83" s="26"/>
      <c r="I83" s="27"/>
      <c r="J83" s="28"/>
    </row>
    <row r="84" spans="4:96" s="9" customFormat="1" ht="16.5" customHeight="1">
      <c r="D84" s="23"/>
      <c r="F84" s="25"/>
      <c r="G84" s="25"/>
      <c r="H84" s="26"/>
      <c r="I84" s="27"/>
      <c r="J84" s="28"/>
    </row>
    <row r="85" spans="4:96" ht="24" customHeight="1">
      <c r="D85" s="5"/>
      <c r="E85" s="21"/>
      <c r="F85" s="21"/>
      <c r="G85" s="5"/>
      <c r="H85" s="10"/>
      <c r="I85" s="10"/>
      <c r="J85" s="32"/>
      <c r="K85" s="15"/>
      <c r="L85" s="15"/>
      <c r="M85" s="15"/>
      <c r="N85" s="15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</row>
    <row r="86" spans="4:96" ht="24" customHeight="1">
      <c r="D86" s="46" t="s">
        <v>14</v>
      </c>
      <c r="E86" s="46"/>
      <c r="F86" s="46"/>
      <c r="G86" s="6"/>
      <c r="H86" s="48" t="s">
        <v>17</v>
      </c>
      <c r="I86" s="48"/>
      <c r="J86" s="48"/>
      <c r="K86" s="48"/>
    </row>
    <row r="87" spans="4:96" ht="24" customHeight="1">
      <c r="D87" s="47" t="s">
        <v>15</v>
      </c>
      <c r="E87" s="47"/>
      <c r="F87" s="47"/>
      <c r="G87" s="29"/>
      <c r="H87" s="47" t="s">
        <v>18</v>
      </c>
      <c r="I87" s="47"/>
      <c r="J87" s="47"/>
      <c r="K87" s="47"/>
    </row>
    <row r="88" spans="4:96" ht="14.25" customHeight="1">
      <c r="D88" s="47" t="s">
        <v>16</v>
      </c>
      <c r="E88" s="47"/>
      <c r="F88" s="47"/>
      <c r="G88" s="29"/>
      <c r="H88" s="47" t="s">
        <v>19</v>
      </c>
      <c r="I88" s="47"/>
      <c r="J88" s="47"/>
      <c r="K88" s="47"/>
      <c r="L88" s="30"/>
    </row>
    <row r="89" spans="4:96" ht="19.5" customHeight="1">
      <c r="E89" s="31"/>
      <c r="F89" s="29"/>
      <c r="G89" s="29"/>
      <c r="H89" s="47"/>
      <c r="I89" s="47"/>
      <c r="J89" s="47"/>
      <c r="K89" s="30"/>
      <c r="L89" s="30"/>
    </row>
    <row r="90" spans="4:96" ht="24" customHeight="1">
      <c r="D90" s="7"/>
      <c r="E90" s="6"/>
      <c r="F90" s="6"/>
      <c r="G90" s="3"/>
      <c r="H90" s="4"/>
      <c r="I90" s="4"/>
      <c r="J90" s="4"/>
    </row>
    <row r="91" spans="4:96" ht="24" customHeight="1">
      <c r="D91" s="56"/>
      <c r="E91" s="56"/>
      <c r="F91" s="56"/>
      <c r="G91" s="56"/>
      <c r="H91" s="56"/>
      <c r="I91" s="56"/>
      <c r="J91" s="4"/>
    </row>
    <row r="92" spans="4:96" ht="24" customHeight="1">
      <c r="D92" s="56"/>
      <c r="E92" s="56"/>
      <c r="F92" s="56"/>
      <c r="G92" s="56"/>
      <c r="H92" s="56"/>
      <c r="I92" s="56"/>
      <c r="J92" s="4"/>
    </row>
    <row r="93" spans="4:96" ht="24" customHeight="1">
      <c r="D93" s="7"/>
      <c r="E93" s="6"/>
      <c r="F93" s="6"/>
      <c r="G93" s="3"/>
      <c r="H93" s="4"/>
      <c r="I93" s="4"/>
      <c r="J93" s="4"/>
    </row>
    <row r="94" spans="4:96" ht="24" customHeight="1">
      <c r="D94" s="7"/>
      <c r="E94" s="6"/>
      <c r="F94" s="6"/>
      <c r="G94" s="3"/>
      <c r="H94" s="4"/>
      <c r="I94" s="4"/>
      <c r="J94" s="4"/>
    </row>
    <row r="95" spans="4:96" ht="24" customHeight="1">
      <c r="D95" s="5"/>
      <c r="E95" s="6"/>
      <c r="F95" s="6"/>
      <c r="G95" s="3"/>
      <c r="H95" s="4"/>
      <c r="I95" s="4"/>
      <c r="J95" s="4"/>
    </row>
    <row r="96" spans="4:96" ht="24" customHeight="1">
      <c r="D96" s="51"/>
      <c r="E96" s="51"/>
      <c r="F96" s="51"/>
      <c r="G96" s="51"/>
      <c r="H96" s="51"/>
      <c r="I96" s="51"/>
      <c r="J96" s="51"/>
    </row>
    <row r="97" spans="4:10" ht="24" customHeight="1">
      <c r="D97" s="50"/>
      <c r="E97" s="50"/>
      <c r="F97" s="50"/>
      <c r="G97" s="50"/>
      <c r="H97" s="50"/>
      <c r="I97" s="50"/>
      <c r="J97" s="50"/>
    </row>
    <row r="98" spans="4:10" ht="24" customHeight="1">
      <c r="D98" s="49"/>
      <c r="E98" s="49"/>
      <c r="F98" s="49"/>
      <c r="G98" s="49"/>
      <c r="H98" s="49"/>
      <c r="I98" s="49"/>
      <c r="J98" s="49"/>
    </row>
    <row r="99" spans="4:10" ht="24" customHeight="1">
      <c r="D99" s="49"/>
      <c r="E99" s="49"/>
      <c r="F99" s="49"/>
      <c r="G99" s="49"/>
      <c r="H99" s="49"/>
      <c r="I99" s="49"/>
      <c r="J99" s="49"/>
    </row>
    <row r="100" spans="4:10" ht="24" customHeight="1">
      <c r="D100" s="49"/>
      <c r="E100" s="49"/>
      <c r="F100" s="49"/>
      <c r="G100" s="49"/>
      <c r="H100" s="49"/>
      <c r="I100" s="49"/>
      <c r="J100" s="49"/>
    </row>
    <row r="101" spans="4:10" ht="20.25">
      <c r="D101" s="49"/>
      <c r="E101" s="49"/>
      <c r="F101" s="49"/>
      <c r="G101" s="49"/>
      <c r="H101" s="49"/>
      <c r="I101" s="49"/>
      <c r="J101" s="49"/>
    </row>
    <row r="116" spans="4:4" ht="13.5" thickBot="1"/>
    <row r="117" spans="4:4" ht="15">
      <c r="D117" s="2"/>
    </row>
  </sheetData>
  <mergeCells count="27">
    <mergeCell ref="E74:F74"/>
    <mergeCell ref="C15:K15"/>
    <mergeCell ref="C16:K16"/>
    <mergeCell ref="D91:I91"/>
    <mergeCell ref="D100:J100"/>
    <mergeCell ref="D92:I9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89:J89"/>
    <mergeCell ref="D101:J101"/>
    <mergeCell ref="D97:J97"/>
    <mergeCell ref="D99:J99"/>
    <mergeCell ref="D98:J98"/>
    <mergeCell ref="D96:J96"/>
    <mergeCell ref="D86:F86"/>
    <mergeCell ref="D87:F87"/>
    <mergeCell ref="D88:F88"/>
    <mergeCell ref="H86:K86"/>
    <mergeCell ref="H87:K87"/>
    <mergeCell ref="H88:K8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38:F71 F73 F26:F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2023-05-16T20:32:11Z</cp:lastPrinted>
  <dcterms:created xsi:type="dcterms:W3CDTF">2006-07-11T17:39:34Z</dcterms:created>
  <dcterms:modified xsi:type="dcterms:W3CDTF">2023-06-12T21:07:13Z</dcterms:modified>
</cp:coreProperties>
</file>