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xr:revisionPtr revIDLastSave="0" documentId="8_{A94B1EB7-B4C3-4141-8D57-C0EBDBFDEFDC}" xr6:coauthVersionLast="47" xr6:coauthVersionMax="47" xr10:uidLastSave="{00000000-0000-0000-0000-000000000000}"/>
  <bookViews>
    <workbookView xWindow="-108" yWindow="-108" windowWidth="23256" windowHeight="12456" xr2:uid="{195C5F61-FFB2-4CD5-BF8D-334402C2CCCC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2" i="1" l="1"/>
  <c r="H32" i="1"/>
  <c r="G32" i="1"/>
  <c r="E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</calcChain>
</file>

<file path=xl/sharedStrings.xml><?xml version="1.0" encoding="utf-8"?>
<sst xmlns="http://schemas.openxmlformats.org/spreadsheetml/2006/main" count="91" uniqueCount="61">
  <si>
    <t>Cuerpo Especializado en Seguridad Aeroportuaria y de la Aviación Civil, CESAC.</t>
  </si>
  <si>
    <t>Año 2024</t>
  </si>
  <si>
    <t>Pagos a Proveedores</t>
  </si>
  <si>
    <t xml:space="preserve"> </t>
  </si>
  <si>
    <t>Enero</t>
  </si>
  <si>
    <r>
      <rPr>
        <b/>
        <sz val="12"/>
        <color rgb="FFFFFFFF"/>
        <rFont val="Calibri"/>
        <family val="2"/>
      </rPr>
      <t>PROVEEDOR</t>
    </r>
  </si>
  <si>
    <r>
      <rPr>
        <b/>
        <sz val="12"/>
        <color rgb="FFFFFFFF"/>
        <rFont val="Calibri"/>
        <family val="2"/>
      </rPr>
      <t>CONCEPTO</t>
    </r>
  </si>
  <si>
    <r>
      <rPr>
        <b/>
        <sz val="12"/>
        <color rgb="FFFFFFFF"/>
        <rFont val="Calibri"/>
        <family val="2"/>
      </rPr>
      <t>NCF FACTURA</t>
    </r>
  </si>
  <si>
    <r>
      <rPr>
        <b/>
        <sz val="12"/>
        <color rgb="FFFFFFFF"/>
        <rFont val="Calibri"/>
        <family val="2"/>
      </rPr>
      <t>FECHA DE FACTURA</t>
    </r>
  </si>
  <si>
    <r>
      <rPr>
        <b/>
        <sz val="12"/>
        <color rgb="FFFFFFFF"/>
        <rFont val="Calibri"/>
        <family val="2"/>
      </rPr>
      <t>MONTO FACTURADO</t>
    </r>
  </si>
  <si>
    <r>
      <rPr>
        <b/>
        <sz val="12"/>
        <color rgb="FFFFFFFF"/>
        <rFont val="Calibri"/>
        <family val="2"/>
      </rPr>
      <t>FECHA FIN DE FACTURA</t>
    </r>
  </si>
  <si>
    <r>
      <rPr>
        <b/>
        <sz val="12"/>
        <color rgb="FFFFFFFF"/>
        <rFont val="Calibri"/>
        <family val="2"/>
      </rPr>
      <t>MONTO PAGADO A LA FECHA</t>
    </r>
  </si>
  <si>
    <t>NOTAS DE CREDITO</t>
  </si>
  <si>
    <r>
      <rPr>
        <b/>
        <sz val="12"/>
        <color rgb="FFFFFFFF"/>
        <rFont val="Calibri"/>
        <family val="2"/>
      </rPr>
      <t>MONTO PENDIENTE</t>
    </r>
  </si>
  <si>
    <t>ESTADO (COMPLETO, PENDIENTE Y ATRASADO)</t>
  </si>
  <si>
    <t>Petromovil, S.A.</t>
  </si>
  <si>
    <t>Adquisición de combustible diesel regular.</t>
  </si>
  <si>
    <t>B1500039101</t>
  </si>
  <si>
    <t>Completo</t>
  </si>
  <si>
    <t>B1500039106</t>
  </si>
  <si>
    <t>B1500039349</t>
  </si>
  <si>
    <t>B1500039505</t>
  </si>
  <si>
    <t>B1500039507</t>
  </si>
  <si>
    <t>Floristería Calizflor, EIRL.</t>
  </si>
  <si>
    <t>Adquisición de Corona Fúnebre.</t>
  </si>
  <si>
    <t>B1500000739</t>
  </si>
  <si>
    <t>B1500000741</t>
  </si>
  <si>
    <t>Compañía Dominicana de Teléfonos, S.A.</t>
  </si>
  <si>
    <t>Servicio de los teléfonos alámbricos asignados a la institución.</t>
  </si>
  <si>
    <t>E450000031210</t>
  </si>
  <si>
    <t>Servicio de los teléfonos flota.</t>
  </si>
  <si>
    <t>E450000030940</t>
  </si>
  <si>
    <t>Servicio de internet inalámbrico utilizados en el SIAGA-SECURITY.</t>
  </si>
  <si>
    <t>E450000031606</t>
  </si>
  <si>
    <t>Mytrak Technology, SRL.</t>
  </si>
  <si>
    <t>Servicio de GPS correspondiente a noviembre.</t>
  </si>
  <si>
    <t>B1500000164</t>
  </si>
  <si>
    <t>Columbus Networs Dominicana, S.A.</t>
  </si>
  <si>
    <t>Servicio de telefonía sip-trunking.</t>
  </si>
  <si>
    <t>B1500005170</t>
  </si>
  <si>
    <t>Servicio de internet dedicado fibra óptica.</t>
  </si>
  <si>
    <t>B1500005145</t>
  </si>
  <si>
    <t>Corporación de Acueducto y Alcantarillado de Boca Chica.</t>
  </si>
  <si>
    <t>Servicio de agua potable.</t>
  </si>
  <si>
    <t>B1500007388</t>
  </si>
  <si>
    <t>Tiac Consultores, SRL.</t>
  </si>
  <si>
    <t>Servicio de soporte técnico del sistema SISA.</t>
  </si>
  <si>
    <t>B150000223</t>
  </si>
  <si>
    <t>Uniformes Zona Oriental, DRR, SRL.</t>
  </si>
  <si>
    <t>Adquisición de prendas de vestir tipo militar.</t>
  </si>
  <si>
    <t>B1500000144</t>
  </si>
  <si>
    <t>Soluciones Tecnológicas Empresariales, SRL.</t>
  </si>
  <si>
    <t>Adquisición de equipos informáticos y accesorios.</t>
  </si>
  <si>
    <t>B1500001429</t>
  </si>
  <si>
    <t>DBC Dominican Business Creative, EIRL.</t>
  </si>
  <si>
    <t>Adquisición de medallas y pines.</t>
  </si>
  <si>
    <t>B1500000174</t>
  </si>
  <si>
    <r>
      <rPr>
        <b/>
        <sz val="12"/>
        <color rgb="FFFFFFFF"/>
        <rFont val="Calibri"/>
        <family val="1"/>
      </rPr>
      <t>Total general</t>
    </r>
  </si>
  <si>
    <t>Fuente: Sistema de Informacion de la Gestion Financiera (SIGEF)</t>
  </si>
  <si>
    <t>Fecha de registro: hasta el 31 de enero del 2024</t>
  </si>
  <si>
    <t>Fecha de imputación hasta el 31 de enero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</si>
</sst>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Aptos Narrow"/>
      <family val="2"/>
      <scheme val="minor"/>
    </font>
    <font>
      <b/>
      <sz val="14"/>
      <name val="Calibri"/>
      <family val="2"/>
    </font>
    <font>
      <sz val="12"/>
      <name val="Calibri"/>
      <family val="2"/>
    </font>
    <font>
      <b/>
      <sz val="12"/>
      <name val="Calibri"/>
      <family val="2"/>
    </font>
    <font>
      <b/>
      <sz val="12"/>
      <color rgb="FFFFFFFF"/>
      <name val="Calibri"/>
      <family val="2"/>
    </font>
    <font>
      <b/>
      <sz val="12"/>
      <color theme="0"/>
      <name val="Calibri"/>
      <family val="2"/>
    </font>
    <font>
      <sz val="12"/>
      <name val="Aptos Narrow"/>
      <family val="2"/>
      <scheme val="minor"/>
    </font>
    <font>
      <b/>
      <sz val="12"/>
      <color rgb="FFFFFFFF"/>
      <name val="Calibri"/>
      <family val="1"/>
    </font>
    <font>
      <sz val="12"/>
      <color rgb="FF000000"/>
      <name val="Times New Roman"/>
      <family val="1"/>
    </font>
    <font>
      <b/>
      <sz val="12"/>
      <color theme="0"/>
      <name val="Times New Roman"/>
      <family val="1"/>
    </font>
    <font>
      <sz val="11"/>
      <name val="Calibri"/>
      <family val="2"/>
    </font>
    <font>
      <sz val="8"/>
      <name val="Calibri"/>
      <family val="1"/>
    </font>
  </fonts>
  <fills count="4">
    <fill>
      <patternFill patternType="none"/>
    </fill>
    <fill>
      <patternFill patternType="gray125"/>
    </fill>
    <fill>
      <patternFill patternType="solid">
        <fgColor rgb="FF2F5395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top"/>
    </xf>
    <xf numFmtId="49" fontId="2" fillId="0" borderId="1" xfId="0" applyNumberFormat="1" applyFont="1" applyBorder="1" applyAlignment="1">
      <alignment horizontal="center" vertical="top" wrapText="1"/>
    </xf>
    <xf numFmtId="49" fontId="2" fillId="0" borderId="0" xfId="0" applyNumberFormat="1" applyFont="1" applyAlignment="1">
      <alignment horizontal="center" vertical="top" wrapText="1"/>
    </xf>
    <xf numFmtId="0" fontId="10" fillId="0" borderId="0" xfId="0" applyFont="1" applyAlignment="1">
      <alignment horizontal="left" vertical="top" wrapText="1"/>
    </xf>
    <xf numFmtId="0" fontId="11" fillId="0" borderId="0" xfId="0" applyFont="1" applyAlignment="1">
      <alignment horizontal="left" vertical="top" wrapText="1"/>
    </xf>
    <xf numFmtId="4" fontId="11" fillId="0" borderId="0" xfId="0" applyNumberFormat="1" applyFont="1" applyAlignment="1">
      <alignment horizontal="left" vertical="top" wrapText="1"/>
    </xf>
    <xf numFmtId="0" fontId="0" fillId="0" borderId="0" xfId="0" applyAlignment="1">
      <alignment horizontal="left" vertical="top"/>
    </xf>
    <xf numFmtId="0" fontId="3" fillId="2" borderId="2" xfId="0" applyFont="1" applyFill="1" applyBorder="1" applyAlignment="1">
      <alignment horizontal="center" vertical="top" wrapText="1"/>
    </xf>
    <xf numFmtId="0" fontId="3" fillId="2" borderId="3" xfId="0" applyFont="1" applyFill="1" applyBorder="1" applyAlignment="1">
      <alignment horizontal="center" vertical="top" wrapText="1"/>
    </xf>
    <xf numFmtId="0" fontId="5" fillId="2" borderId="3" xfId="0" applyFont="1" applyFill="1" applyBorder="1" applyAlignment="1">
      <alignment horizontal="center" vertical="top" wrapText="1"/>
    </xf>
    <xf numFmtId="0" fontId="4" fillId="2" borderId="3" xfId="0" applyFont="1" applyFill="1" applyBorder="1" applyAlignment="1">
      <alignment horizontal="center" vertical="top" wrapText="1"/>
    </xf>
    <xf numFmtId="0" fontId="2" fillId="3" borderId="4" xfId="0" applyFont="1" applyFill="1" applyBorder="1" applyAlignment="1">
      <alignment horizontal="left" vertical="top" wrapText="1"/>
    </xf>
    <xf numFmtId="0" fontId="2" fillId="3" borderId="4" xfId="0" applyFont="1" applyFill="1" applyBorder="1" applyAlignment="1">
      <alignment horizontal="center" vertical="top" wrapText="1"/>
    </xf>
    <xf numFmtId="14" fontId="2" fillId="3" borderId="4" xfId="0" applyNumberFormat="1" applyFont="1" applyFill="1" applyBorder="1" applyAlignment="1">
      <alignment horizontal="right" vertical="top" wrapText="1"/>
    </xf>
    <xf numFmtId="4" fontId="2" fillId="3" borderId="4" xfId="0" applyNumberFormat="1" applyFont="1" applyFill="1" applyBorder="1" applyAlignment="1">
      <alignment horizontal="right" vertical="top" wrapText="1"/>
    </xf>
    <xf numFmtId="14" fontId="2" fillId="3" borderId="4" xfId="0" applyNumberFormat="1" applyFont="1" applyFill="1" applyBorder="1" applyAlignment="1">
      <alignment horizontal="center" vertical="top" wrapText="1"/>
    </xf>
    <xf numFmtId="4" fontId="2" fillId="3" borderId="4" xfId="0" applyNumberFormat="1" applyFont="1" applyFill="1" applyBorder="1" applyAlignment="1">
      <alignment horizontal="center" vertical="top" wrapText="1"/>
    </xf>
    <xf numFmtId="0" fontId="6" fillId="3" borderId="4" xfId="0" applyFont="1" applyFill="1" applyBorder="1" applyAlignment="1">
      <alignment horizontal="center" vertical="top" wrapText="1"/>
    </xf>
    <xf numFmtId="0" fontId="6" fillId="3" borderId="4" xfId="0" applyFont="1" applyFill="1" applyBorder="1" applyAlignment="1">
      <alignment vertical="top" wrapText="1"/>
    </xf>
    <xf numFmtId="0" fontId="2" fillId="3" borderId="4" xfId="0" applyFont="1" applyFill="1" applyBorder="1" applyAlignment="1">
      <alignment vertical="top" wrapText="1"/>
    </xf>
    <xf numFmtId="0" fontId="3" fillId="2" borderId="5" xfId="0" applyFont="1" applyFill="1" applyBorder="1" applyAlignment="1">
      <alignment horizontal="left" vertical="top" wrapText="1"/>
    </xf>
    <xf numFmtId="0" fontId="8" fillId="2" borderId="6" xfId="0" applyFont="1" applyFill="1" applyBorder="1" applyAlignment="1">
      <alignment horizontal="left" vertical="top" wrapText="1"/>
    </xf>
    <xf numFmtId="4" fontId="4" fillId="2" borderId="6" xfId="0" applyNumberFormat="1" applyFont="1" applyFill="1" applyBorder="1" applyAlignment="1">
      <alignment horizontal="right" vertical="top" shrinkToFit="1"/>
    </xf>
    <xf numFmtId="4" fontId="4" fillId="2" borderId="6" xfId="0" applyNumberFormat="1" applyFont="1" applyFill="1" applyBorder="1" applyAlignment="1">
      <alignment horizontal="center" vertical="top" shrinkToFit="1"/>
    </xf>
    <xf numFmtId="4" fontId="9" fillId="2" borderId="6" xfId="0" applyNumberFormat="1" applyFont="1" applyFill="1" applyBorder="1" applyAlignment="1">
      <alignment horizontal="center" vertical="top" wrapText="1"/>
    </xf>
    <xf numFmtId="0" fontId="0" fillId="0" borderId="0" xfId="0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1197428</xdr:colOff>
      <xdr:row>1</xdr:row>
      <xdr:rowOff>19049</xdr:rowOff>
    </xdr:from>
    <xdr:to>
      <xdr:col>5</xdr:col>
      <xdr:colOff>1453516</xdr:colOff>
      <xdr:row>5</xdr:row>
      <xdr:rowOff>87629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145AE8C-A302-4306-ACB3-6E58917A77F9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93428" y="204106"/>
          <a:ext cx="1780088" cy="808809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84483</xdr:colOff>
      <xdr:row>34</xdr:row>
      <xdr:rowOff>88247</xdr:rowOff>
    </xdr:from>
    <xdr:to>
      <xdr:col>6</xdr:col>
      <xdr:colOff>463083</xdr:colOff>
      <xdr:row>44</xdr:row>
      <xdr:rowOff>34341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C283A42C-AAB6-1AEA-52FB-D4122B453B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656483" y="13704856"/>
          <a:ext cx="4950600" cy="17682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353D4F-B144-4BC4-AFCA-54796FE190AD}">
  <dimension ref="A2:J36"/>
  <sheetViews>
    <sheetView tabSelected="1" topLeftCell="A28" zoomScale="92" zoomScaleNormal="92" workbookViewId="0">
      <selection activeCell="I42" sqref="I42"/>
    </sheetView>
  </sheetViews>
  <sheetFormatPr baseColWidth="10" defaultRowHeight="14.4" x14ac:dyDescent="0.3"/>
  <cols>
    <col min="1" max="10" width="22.21875" style="28" customWidth="1"/>
  </cols>
  <sheetData>
    <row r="2" spans="1:10" x14ac:dyDescent="0.3">
      <c r="A2" s="9"/>
      <c r="B2" s="9"/>
      <c r="C2" s="9"/>
      <c r="D2" s="9"/>
      <c r="E2" s="9"/>
      <c r="F2" s="9"/>
      <c r="G2" s="9"/>
      <c r="H2" s="9"/>
      <c r="I2" s="9"/>
      <c r="J2" s="9"/>
    </row>
    <row r="3" spans="1:10" x14ac:dyDescent="0.3">
      <c r="A3" s="9"/>
      <c r="B3" s="9"/>
      <c r="C3" s="9"/>
      <c r="D3" s="9"/>
      <c r="E3" s="9"/>
      <c r="F3" s="9"/>
      <c r="G3" s="9"/>
      <c r="H3" s="9"/>
      <c r="I3" s="9"/>
      <c r="J3" s="9"/>
    </row>
    <row r="4" spans="1:10" x14ac:dyDescent="0.3">
      <c r="A4" s="9"/>
      <c r="B4" s="9"/>
      <c r="C4" s="9"/>
      <c r="D4" s="9"/>
      <c r="E4" s="9"/>
      <c r="F4" s="9"/>
      <c r="G4" s="9"/>
      <c r="H4" s="9"/>
      <c r="I4" s="9"/>
      <c r="J4" s="9"/>
    </row>
    <row r="5" spans="1:10" x14ac:dyDescent="0.3">
      <c r="A5" s="9"/>
      <c r="B5" s="9"/>
      <c r="C5" s="9"/>
      <c r="D5" s="9"/>
      <c r="E5" s="9"/>
      <c r="F5" s="9"/>
      <c r="G5" s="9"/>
      <c r="H5" s="9"/>
      <c r="I5" s="9"/>
      <c r="J5" s="9"/>
    </row>
    <row r="6" spans="1:10" x14ac:dyDescent="0.3">
      <c r="A6" s="9"/>
      <c r="B6" s="9"/>
      <c r="C6" s="9"/>
      <c r="D6" s="9"/>
      <c r="E6" s="9"/>
      <c r="F6" s="9"/>
      <c r="G6" s="9"/>
      <c r="H6" s="9"/>
      <c r="I6" s="9"/>
      <c r="J6" s="9"/>
    </row>
    <row r="7" spans="1:10" ht="18" x14ac:dyDescent="0.3">
      <c r="A7" s="1" t="s">
        <v>0</v>
      </c>
      <c r="B7" s="1"/>
      <c r="C7" s="1"/>
      <c r="D7" s="1"/>
      <c r="E7" s="1"/>
      <c r="F7" s="1"/>
      <c r="G7" s="1"/>
      <c r="H7" s="1"/>
      <c r="I7" s="1"/>
      <c r="J7" s="1"/>
    </row>
    <row r="8" spans="1:10" ht="15.6" x14ac:dyDescent="0.3">
      <c r="A8" s="2" t="s">
        <v>1</v>
      </c>
      <c r="B8" s="2"/>
      <c r="C8" s="2"/>
      <c r="D8" s="2"/>
      <c r="E8" s="2"/>
      <c r="F8" s="2"/>
      <c r="G8" s="2"/>
      <c r="H8" s="2"/>
      <c r="I8" s="2"/>
      <c r="J8" s="2"/>
    </row>
    <row r="9" spans="1:10" ht="15.6" x14ac:dyDescent="0.3">
      <c r="A9" s="3" t="s">
        <v>2</v>
      </c>
      <c r="B9" s="3"/>
      <c r="C9" s="3"/>
      <c r="D9" s="3"/>
      <c r="E9" s="3"/>
      <c r="F9" s="3"/>
      <c r="G9" s="3"/>
      <c r="H9" s="3"/>
      <c r="I9" s="3"/>
      <c r="J9" s="3"/>
    </row>
    <row r="10" spans="1:10" ht="15.6" x14ac:dyDescent="0.3">
      <c r="A10" s="2" t="s">
        <v>3</v>
      </c>
      <c r="B10" s="2"/>
      <c r="C10" s="2"/>
      <c r="D10" s="2"/>
      <c r="E10" s="2"/>
      <c r="F10" s="2"/>
      <c r="G10" s="2"/>
      <c r="H10" s="2"/>
      <c r="I10" s="2"/>
      <c r="J10" s="2"/>
    </row>
    <row r="11" spans="1:10" ht="15.6" x14ac:dyDescent="0.3">
      <c r="A11" s="4" t="s">
        <v>4</v>
      </c>
      <c r="B11" s="4"/>
      <c r="C11" s="4"/>
      <c r="D11" s="4"/>
      <c r="E11" s="4"/>
      <c r="F11" s="4"/>
      <c r="G11" s="4"/>
      <c r="H11" s="4"/>
      <c r="I11" s="4"/>
      <c r="J11" s="4"/>
    </row>
    <row r="12" spans="1:10" ht="15.6" x14ac:dyDescent="0.3">
      <c r="A12" s="5"/>
      <c r="B12" s="5"/>
      <c r="C12" s="5"/>
      <c r="D12" s="5"/>
      <c r="E12" s="5"/>
      <c r="F12" s="5"/>
      <c r="G12" s="5"/>
      <c r="H12" s="5"/>
      <c r="I12" s="5"/>
      <c r="J12" s="5"/>
    </row>
    <row r="13" spans="1:10" ht="46.8" x14ac:dyDescent="0.3">
      <c r="A13" s="10" t="s">
        <v>5</v>
      </c>
      <c r="B13" s="11" t="s">
        <v>6</v>
      </c>
      <c r="C13" s="11" t="s">
        <v>7</v>
      </c>
      <c r="D13" s="11" t="s">
        <v>8</v>
      </c>
      <c r="E13" s="11" t="s">
        <v>9</v>
      </c>
      <c r="F13" s="11" t="s">
        <v>10</v>
      </c>
      <c r="G13" s="11" t="s">
        <v>11</v>
      </c>
      <c r="H13" s="12" t="s">
        <v>12</v>
      </c>
      <c r="I13" s="11" t="s">
        <v>13</v>
      </c>
      <c r="J13" s="13" t="s">
        <v>14</v>
      </c>
    </row>
    <row r="14" spans="1:10" ht="46.8" x14ac:dyDescent="0.3">
      <c r="A14" s="14" t="s">
        <v>15</v>
      </c>
      <c r="B14" s="14" t="s">
        <v>16</v>
      </c>
      <c r="C14" s="15" t="s">
        <v>17</v>
      </c>
      <c r="D14" s="16">
        <v>45251</v>
      </c>
      <c r="E14" s="17">
        <v>434930</v>
      </c>
      <c r="F14" s="18">
        <v>45657</v>
      </c>
      <c r="G14" s="17">
        <v>434930</v>
      </c>
      <c r="H14" s="19"/>
      <c r="I14" s="19">
        <f>E14-G14</f>
        <v>0</v>
      </c>
      <c r="J14" s="20" t="s">
        <v>18</v>
      </c>
    </row>
    <row r="15" spans="1:10" ht="46.8" x14ac:dyDescent="0.3">
      <c r="A15" s="14" t="s">
        <v>15</v>
      </c>
      <c r="B15" s="14" t="s">
        <v>16</v>
      </c>
      <c r="C15" s="15" t="s">
        <v>19</v>
      </c>
      <c r="D15" s="16">
        <v>45258</v>
      </c>
      <c r="E15" s="17">
        <v>434930</v>
      </c>
      <c r="F15" s="18">
        <v>45657</v>
      </c>
      <c r="G15" s="17">
        <v>434930</v>
      </c>
      <c r="H15" s="19"/>
      <c r="I15" s="19">
        <f t="shared" ref="I15:I31" si="0">E15-G15</f>
        <v>0</v>
      </c>
      <c r="J15" s="20" t="s">
        <v>18</v>
      </c>
    </row>
    <row r="16" spans="1:10" ht="46.8" x14ac:dyDescent="0.3">
      <c r="A16" s="14" t="s">
        <v>15</v>
      </c>
      <c r="B16" s="14" t="s">
        <v>16</v>
      </c>
      <c r="C16" s="15" t="s">
        <v>20</v>
      </c>
      <c r="D16" s="16">
        <v>45264</v>
      </c>
      <c r="E16" s="17">
        <v>426420.5</v>
      </c>
      <c r="F16" s="18">
        <v>45657</v>
      </c>
      <c r="G16" s="17">
        <v>426420.5</v>
      </c>
      <c r="H16" s="19"/>
      <c r="I16" s="19">
        <f t="shared" si="0"/>
        <v>0</v>
      </c>
      <c r="J16" s="20" t="s">
        <v>18</v>
      </c>
    </row>
    <row r="17" spans="1:10" ht="46.8" x14ac:dyDescent="0.3">
      <c r="A17" s="14" t="s">
        <v>15</v>
      </c>
      <c r="B17" s="14" t="s">
        <v>16</v>
      </c>
      <c r="C17" s="15" t="s">
        <v>21</v>
      </c>
      <c r="D17" s="16">
        <v>45268</v>
      </c>
      <c r="E17" s="17">
        <v>416020</v>
      </c>
      <c r="F17" s="18">
        <v>45657</v>
      </c>
      <c r="G17" s="17">
        <v>416020</v>
      </c>
      <c r="H17" s="19"/>
      <c r="I17" s="19">
        <f t="shared" si="0"/>
        <v>0</v>
      </c>
      <c r="J17" s="20" t="s">
        <v>18</v>
      </c>
    </row>
    <row r="18" spans="1:10" ht="46.8" x14ac:dyDescent="0.3">
      <c r="A18" s="14" t="s">
        <v>15</v>
      </c>
      <c r="B18" s="14" t="s">
        <v>16</v>
      </c>
      <c r="C18" s="15" t="s">
        <v>22</v>
      </c>
      <c r="D18" s="16">
        <v>45274</v>
      </c>
      <c r="E18" s="17">
        <v>416020</v>
      </c>
      <c r="F18" s="18">
        <v>45657</v>
      </c>
      <c r="G18" s="17">
        <v>416020</v>
      </c>
      <c r="H18" s="19"/>
      <c r="I18" s="19">
        <f t="shared" si="0"/>
        <v>0</v>
      </c>
      <c r="J18" s="20" t="s">
        <v>18</v>
      </c>
    </row>
    <row r="19" spans="1:10" ht="31.2" x14ac:dyDescent="0.3">
      <c r="A19" s="14" t="s">
        <v>23</v>
      </c>
      <c r="B19" s="14" t="s">
        <v>24</v>
      </c>
      <c r="C19" s="15" t="s">
        <v>25</v>
      </c>
      <c r="D19" s="16">
        <v>45275</v>
      </c>
      <c r="E19" s="17">
        <v>10250</v>
      </c>
      <c r="F19" s="18">
        <v>45657</v>
      </c>
      <c r="G19" s="17">
        <v>10250</v>
      </c>
      <c r="H19" s="19"/>
      <c r="I19" s="19">
        <f t="shared" si="0"/>
        <v>0</v>
      </c>
      <c r="J19" s="20" t="s">
        <v>18</v>
      </c>
    </row>
    <row r="20" spans="1:10" ht="31.2" x14ac:dyDescent="0.3">
      <c r="A20" s="14" t="s">
        <v>23</v>
      </c>
      <c r="B20" s="14" t="s">
        <v>24</v>
      </c>
      <c r="C20" s="15" t="s">
        <v>26</v>
      </c>
      <c r="D20" s="16">
        <v>45278</v>
      </c>
      <c r="E20" s="17">
        <v>10250</v>
      </c>
      <c r="F20" s="18">
        <v>45657</v>
      </c>
      <c r="G20" s="17">
        <v>10250</v>
      </c>
      <c r="H20" s="19"/>
      <c r="I20" s="19">
        <f t="shared" si="0"/>
        <v>0</v>
      </c>
      <c r="J20" s="20" t="s">
        <v>18</v>
      </c>
    </row>
    <row r="21" spans="1:10" ht="62.4" x14ac:dyDescent="0.3">
      <c r="A21" s="14" t="s">
        <v>27</v>
      </c>
      <c r="B21" s="21" t="s">
        <v>28</v>
      </c>
      <c r="C21" s="15" t="s">
        <v>29</v>
      </c>
      <c r="D21" s="16">
        <v>45287</v>
      </c>
      <c r="E21" s="17">
        <v>149442.79</v>
      </c>
      <c r="F21" s="18">
        <v>45657</v>
      </c>
      <c r="G21" s="17">
        <v>149442.79</v>
      </c>
      <c r="H21" s="19"/>
      <c r="I21" s="19">
        <f t="shared" si="0"/>
        <v>0</v>
      </c>
      <c r="J21" s="20" t="s">
        <v>18</v>
      </c>
    </row>
    <row r="22" spans="1:10" ht="31.2" x14ac:dyDescent="0.3">
      <c r="A22" s="14" t="s">
        <v>27</v>
      </c>
      <c r="B22" s="21" t="s">
        <v>30</v>
      </c>
      <c r="C22" s="15" t="s">
        <v>31</v>
      </c>
      <c r="D22" s="16">
        <v>45287</v>
      </c>
      <c r="E22" s="17">
        <v>262528.63</v>
      </c>
      <c r="F22" s="18">
        <v>45657</v>
      </c>
      <c r="G22" s="17">
        <v>262528.63</v>
      </c>
      <c r="H22" s="19"/>
      <c r="I22" s="19">
        <f t="shared" si="0"/>
        <v>0</v>
      </c>
      <c r="J22" s="20" t="s">
        <v>18</v>
      </c>
    </row>
    <row r="23" spans="1:10" ht="46.8" x14ac:dyDescent="0.3">
      <c r="A23" s="14" t="s">
        <v>27</v>
      </c>
      <c r="B23" s="21" t="s">
        <v>32</v>
      </c>
      <c r="C23" s="15" t="s">
        <v>33</v>
      </c>
      <c r="D23" s="16">
        <v>45287</v>
      </c>
      <c r="E23" s="17">
        <v>28909.54</v>
      </c>
      <c r="F23" s="18">
        <v>45657</v>
      </c>
      <c r="G23" s="17">
        <v>28909.54</v>
      </c>
      <c r="H23" s="19"/>
      <c r="I23" s="19">
        <f t="shared" si="0"/>
        <v>0</v>
      </c>
      <c r="J23" s="20" t="s">
        <v>18</v>
      </c>
    </row>
    <row r="24" spans="1:10" ht="46.8" x14ac:dyDescent="0.3">
      <c r="A24" s="22" t="s">
        <v>34</v>
      </c>
      <c r="B24" s="22" t="s">
        <v>35</v>
      </c>
      <c r="C24" s="15" t="s">
        <v>36</v>
      </c>
      <c r="D24" s="16">
        <v>45292</v>
      </c>
      <c r="E24" s="17">
        <v>25192.83</v>
      </c>
      <c r="F24" s="18">
        <v>45657</v>
      </c>
      <c r="G24" s="17">
        <v>25192.83</v>
      </c>
      <c r="H24" s="19"/>
      <c r="I24" s="19">
        <f t="shared" si="0"/>
        <v>0</v>
      </c>
      <c r="J24" s="20" t="s">
        <v>18</v>
      </c>
    </row>
    <row r="25" spans="1:10" ht="31.2" x14ac:dyDescent="0.3">
      <c r="A25" s="14" t="s">
        <v>37</v>
      </c>
      <c r="B25" s="21" t="s">
        <v>38</v>
      </c>
      <c r="C25" s="15" t="s">
        <v>39</v>
      </c>
      <c r="D25" s="16">
        <v>45292</v>
      </c>
      <c r="E25" s="17">
        <v>24888.5</v>
      </c>
      <c r="F25" s="18">
        <v>45657</v>
      </c>
      <c r="G25" s="17">
        <v>24888.5</v>
      </c>
      <c r="H25" s="19"/>
      <c r="I25" s="19">
        <f t="shared" si="0"/>
        <v>0</v>
      </c>
      <c r="J25" s="20" t="s">
        <v>18</v>
      </c>
    </row>
    <row r="26" spans="1:10" ht="31.2" x14ac:dyDescent="0.3">
      <c r="A26" s="14" t="s">
        <v>37</v>
      </c>
      <c r="B26" s="14" t="s">
        <v>40</v>
      </c>
      <c r="C26" s="15" t="s">
        <v>41</v>
      </c>
      <c r="D26" s="16">
        <v>45292</v>
      </c>
      <c r="E26" s="17">
        <v>1417994.22</v>
      </c>
      <c r="F26" s="18">
        <v>45657</v>
      </c>
      <c r="G26" s="17">
        <v>1417994.22</v>
      </c>
      <c r="H26" s="19"/>
      <c r="I26" s="19">
        <f t="shared" si="0"/>
        <v>0</v>
      </c>
      <c r="J26" s="20" t="s">
        <v>18</v>
      </c>
    </row>
    <row r="27" spans="1:10" ht="62.4" x14ac:dyDescent="0.3">
      <c r="A27" s="14" t="s">
        <v>42</v>
      </c>
      <c r="B27" s="21" t="s">
        <v>43</v>
      </c>
      <c r="C27" s="15" t="s">
        <v>44</v>
      </c>
      <c r="D27" s="16">
        <v>45294</v>
      </c>
      <c r="E27" s="17">
        <v>102042</v>
      </c>
      <c r="F27" s="18">
        <v>45657</v>
      </c>
      <c r="G27" s="17">
        <v>102042</v>
      </c>
      <c r="H27" s="19"/>
      <c r="I27" s="19">
        <f t="shared" si="0"/>
        <v>0</v>
      </c>
      <c r="J27" s="20" t="s">
        <v>18</v>
      </c>
    </row>
    <row r="28" spans="1:10" ht="46.8" x14ac:dyDescent="0.3">
      <c r="A28" s="14" t="s">
        <v>45</v>
      </c>
      <c r="B28" s="14" t="s">
        <v>46</v>
      </c>
      <c r="C28" s="15" t="s">
        <v>47</v>
      </c>
      <c r="D28" s="16">
        <v>45295</v>
      </c>
      <c r="E28" s="17">
        <v>93333.33</v>
      </c>
      <c r="F28" s="18">
        <v>45657</v>
      </c>
      <c r="G28" s="17">
        <v>93333.33</v>
      </c>
      <c r="H28" s="19"/>
      <c r="I28" s="19">
        <f t="shared" si="0"/>
        <v>0</v>
      </c>
      <c r="J28" s="20" t="s">
        <v>18</v>
      </c>
    </row>
    <row r="29" spans="1:10" ht="46.8" x14ac:dyDescent="0.3">
      <c r="A29" s="14" t="s">
        <v>48</v>
      </c>
      <c r="B29" s="14" t="s">
        <v>49</v>
      </c>
      <c r="C29" s="15" t="s">
        <v>50</v>
      </c>
      <c r="D29" s="16">
        <v>45301</v>
      </c>
      <c r="E29" s="17">
        <v>4753502.5599999996</v>
      </c>
      <c r="F29" s="18">
        <v>45657</v>
      </c>
      <c r="G29" s="17">
        <v>4753502.5599999996</v>
      </c>
      <c r="H29" s="19"/>
      <c r="I29" s="19">
        <f t="shared" si="0"/>
        <v>0</v>
      </c>
      <c r="J29" s="20" t="s">
        <v>18</v>
      </c>
    </row>
    <row r="30" spans="1:10" ht="46.8" x14ac:dyDescent="0.3">
      <c r="A30" s="22" t="s">
        <v>51</v>
      </c>
      <c r="B30" s="14" t="s">
        <v>52</v>
      </c>
      <c r="C30" s="15" t="s">
        <v>53</v>
      </c>
      <c r="D30" s="16">
        <v>45306</v>
      </c>
      <c r="E30" s="17">
        <v>88264</v>
      </c>
      <c r="F30" s="18">
        <v>45657</v>
      </c>
      <c r="G30" s="17">
        <v>88264</v>
      </c>
      <c r="H30" s="19"/>
      <c r="I30" s="19">
        <f t="shared" si="0"/>
        <v>0</v>
      </c>
      <c r="J30" s="20" t="s">
        <v>18</v>
      </c>
    </row>
    <row r="31" spans="1:10" ht="46.8" x14ac:dyDescent="0.3">
      <c r="A31" s="14" t="s">
        <v>54</v>
      </c>
      <c r="B31" s="14" t="s">
        <v>55</v>
      </c>
      <c r="C31" s="15" t="s">
        <v>56</v>
      </c>
      <c r="D31" s="16">
        <v>45313</v>
      </c>
      <c r="E31" s="17">
        <v>1302543</v>
      </c>
      <c r="F31" s="18">
        <v>45657</v>
      </c>
      <c r="G31" s="17">
        <v>1302543</v>
      </c>
      <c r="H31" s="19"/>
      <c r="I31" s="19">
        <f t="shared" si="0"/>
        <v>0</v>
      </c>
      <c r="J31" s="20" t="s">
        <v>18</v>
      </c>
    </row>
    <row r="32" spans="1:10" ht="15.6" x14ac:dyDescent="0.3">
      <c r="A32" s="23" t="s">
        <v>57</v>
      </c>
      <c r="B32" s="24"/>
      <c r="C32" s="24"/>
      <c r="D32" s="24"/>
      <c r="E32" s="25">
        <f>SUM(E30:E31)</f>
        <v>1390807</v>
      </c>
      <c r="F32" s="24"/>
      <c r="G32" s="26">
        <f>SUM(G30:G31)</f>
        <v>1390807</v>
      </c>
      <c r="H32" s="26">
        <f>SUM(H30:H31)</f>
        <v>0</v>
      </c>
      <c r="I32" s="27">
        <f>E32-G32-H32</f>
        <v>0</v>
      </c>
      <c r="J32" s="24"/>
    </row>
    <row r="33" spans="1:10" x14ac:dyDescent="0.3">
      <c r="A33" s="6" t="s">
        <v>58</v>
      </c>
      <c r="B33" s="6"/>
      <c r="C33" s="6"/>
      <c r="D33" s="6"/>
      <c r="E33" s="6"/>
      <c r="F33" s="6"/>
      <c r="G33" s="6"/>
      <c r="H33" s="6"/>
      <c r="I33" s="6"/>
      <c r="J33" s="6"/>
    </row>
    <row r="34" spans="1:10" x14ac:dyDescent="0.3">
      <c r="A34" s="6" t="s">
        <v>59</v>
      </c>
      <c r="B34" s="6"/>
      <c r="C34" s="6"/>
      <c r="D34" s="6"/>
      <c r="E34" s="6"/>
      <c r="F34" s="6"/>
      <c r="G34" s="6"/>
      <c r="H34" s="6"/>
      <c r="I34" s="6"/>
      <c r="J34" s="6"/>
    </row>
    <row r="35" spans="1:10" x14ac:dyDescent="0.3">
      <c r="A35" s="6" t="s">
        <v>60</v>
      </c>
      <c r="B35" s="6"/>
      <c r="C35" s="6"/>
      <c r="D35" s="6"/>
      <c r="E35" s="6"/>
      <c r="F35" s="6"/>
      <c r="G35" s="6"/>
      <c r="H35" s="6"/>
      <c r="I35" s="6"/>
      <c r="J35" s="6"/>
    </row>
    <row r="36" spans="1:10" x14ac:dyDescent="0.3">
      <c r="A36" s="7"/>
      <c r="B36" s="7"/>
      <c r="C36" s="7"/>
      <c r="D36" s="7"/>
      <c r="E36" s="7"/>
      <c r="F36" s="7"/>
      <c r="G36" s="8"/>
      <c r="H36" s="8"/>
      <c r="I36" s="7"/>
      <c r="J36" s="7"/>
    </row>
  </sheetData>
  <mergeCells count="8">
    <mergeCell ref="A34:J34"/>
    <mergeCell ref="A35:J35"/>
    <mergeCell ref="A7:J7"/>
    <mergeCell ref="A8:J8"/>
    <mergeCell ref="A9:J9"/>
    <mergeCell ref="A10:J10"/>
    <mergeCell ref="A11:J11"/>
    <mergeCell ref="A33:J33"/>
  </mergeCells>
  <pageMargins left="0.70866141732283472" right="0.70866141732283472" top="0.74803149606299213" bottom="0.74803149606299213" header="0.31496062992125984" footer="0.31496062992125984"/>
  <pageSetup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Luisa Olivo</dc:creator>
  <cp:lastModifiedBy>Luisa Olivo</cp:lastModifiedBy>
  <cp:lastPrinted>2024-02-16T12:37:30Z</cp:lastPrinted>
  <dcterms:created xsi:type="dcterms:W3CDTF">2024-02-16T12:35:28Z</dcterms:created>
  <dcterms:modified xsi:type="dcterms:W3CDTF">2024-02-16T12:38:10Z</dcterms:modified>
</cp:coreProperties>
</file>