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mc:AlternateContent xmlns:mc="http://schemas.openxmlformats.org/markup-compatibility/2006">
    <mc:Choice Requires="x15">
      <x15ac:absPath xmlns:x15ac="http://schemas.microsoft.com/office/spreadsheetml/2010/11/ac" url="C:\Users\HP\Downloads\"/>
    </mc:Choice>
  </mc:AlternateContent>
  <xr:revisionPtr revIDLastSave="0" documentId="13_ncr:1_{834405F8-11B1-4F0F-BD50-A539C9E3707B}" xr6:coauthVersionLast="47" xr6:coauthVersionMax="47" xr10:uidLastSave="{00000000-0000-0000-0000-000000000000}"/>
  <bookViews>
    <workbookView xWindow="-108" yWindow="-108" windowWidth="23256" windowHeight="12456" tabRatio="840" xr2:uid="{00000000-000D-0000-FFFF-FFFF00000000}"/>
  </bookViews>
  <sheets>
    <sheet name="Indicativa Anual" sheetId="6" r:id="rId1"/>
  </sheets>
  <externalReferences>
    <externalReference r:id="rId2"/>
  </externalReferences>
  <definedNames>
    <definedName name="_xlnm.Print_Area" localSheetId="0">'Indicativa Anual'!$B$1:$K$44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6" l="1"/>
  <c r="J26" i="6"/>
  <c r="J30" i="6"/>
  <c r="D17" i="6" l="1"/>
  <c r="D16" i="6"/>
  <c r="D15" i="6"/>
</calcChain>
</file>

<file path=xl/sharedStrings.xml><?xml version="1.0" encoding="utf-8"?>
<sst xmlns="http://schemas.openxmlformats.org/spreadsheetml/2006/main" count="69" uniqueCount="69">
  <si>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</si>
  <si>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</si>
  <si>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</si>
  <si>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</si>
  <si>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</si>
  <si>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</si>
  <si>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</si>
  <si>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</si>
  <si>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</si>
  <si>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</si>
  <si>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</si>
  <si>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</si>
  <si>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</si>
  <si>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</si>
  <si>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</si>
  <si>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</si>
  <si>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</si>
  <si>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</si>
  <si>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</si>
  <si>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</si>
  <si>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</si>
  <si>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</si>
  <si>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</si>
  <si>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</si>
  <si>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</si>
  <si>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</si>
  <si>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</si>
  <si>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</si>
  <si>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</si>
  <si>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</si>
  <si>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</si>
  <si>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</si>
  <si>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</si>
  <si>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</si>
  <si>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</si>
  <si>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</si>
  <si>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</si>
  <si>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</si>
  <si>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</si>
  <si>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</si>
  <si>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</si>
  <si>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</si>
  <si>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</si>
  <si>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</si>
  <si>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</si>
  <si>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</si>
  <si>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</si>
  <si>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0203 MINISTERIO DE DEFENSA</t>
  </si>
  <si>
    <t>01 MINISTERIO DE DEFENSA</t>
  </si>
  <si>
    <t>1.4.1</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</si>
  <si>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</si>
  <si>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</si>
  <si>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6046 - Servicio de seguridad aeroportuaria</t>
  </si>
  <si>
    <t>Cantidad de inspecciones realizadas en los diferentes aeropuertos del país.</t>
  </si>
  <si>
    <t>6046- Servicio de Seguridad Aeroportuaria</t>
  </si>
  <si>
    <t>11- Defensa Nacional</t>
  </si>
  <si>
    <t>I -Información Institucional</t>
  </si>
  <si>
    <t>01 CUERPO ESPECIALIZADO EN SEGURIDAD AEROPORTUARIA Y AVIACIÓN CIVIL, CESAC</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</si>
  <si>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</si>
  <si>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t>Población en general que utiliza las instalaciones aeroportuarias del país.</t>
  </si>
  <si>
    <t>Consiste en la aplicación de procedimientos de seguridad en las diferentes terminales aeroportuarias del país, para salvaguardar la aviación civil contra actos de interferencia ilícita.</t>
  </si>
  <si>
    <t>Programación Anual</t>
  </si>
  <si>
    <t>Ejecución al 15/01/2023</t>
  </si>
  <si>
    <t>Programación Indicativa Anual de las Metas Físicas-Financieras</t>
  </si>
  <si>
    <t>No aplica</t>
  </si>
  <si>
    <r>
      <rPr>
        <b/>
        <sz val="10"/>
        <rFont val="Calibri"/>
        <family val="2"/>
      </rPr>
      <t xml:space="preserve">Nota: </t>
    </r>
    <r>
      <rPr>
        <sz val="10"/>
        <rFont val="Calibri"/>
        <family val="2"/>
      </rPr>
      <t>Programación indicativa realizada el 3/01/2024</t>
    </r>
  </si>
  <si>
    <t>Este informe contiene las actividades que fueron planificadas para cada trimestre en el año 2024, dentro de los primeros 10 dias del mes de abril 2024, se informará sobre la ejecución fisica-financiera correspondiente al primer trimestre.</t>
  </si>
  <si>
    <t>Realizadas durante el año 2024, un total de 30,663,545 inspecciones de seguridad en los aeropuertos del pais, a fin de contribuir en la protección de la aviación civil contra actos de interferencia ilícita.</t>
  </si>
  <si>
    <t>Crear el Centro de Operaciones de Incidentes de Red y Seguridad (NOC / SOC)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</si>
</sst>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b/>
      <sz val="12"/>
      <name val="Calibri"/>
      <family val="2"/>
    </font>
    <font>
      <sz val="12"/>
      <color rgb="FF1673BA"/>
      <name val="Arial"/>
      <family val="2"/>
    </font>
    <font>
      <sz val="12"/>
      <name val="Calibri"/>
      <family val="2"/>
    </font>
    <font>
      <i/>
      <sz val="11"/>
      <name val="Calibri"/>
      <family val="2"/>
      <scheme val="minor"/>
    </font>
    <font>
      <b/>
      <sz val="10"/>
      <name val="Calibri"/>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5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top/>
      <bottom/>
      <diagonal/>
    </border>
    <border>
      <left/>
      <right style="thin">
        <color theme="1"/>
      </right>
      <top/>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0" fillId="0" borderId="0" xfId="0" applyNumberFormat="1"/>
    <xf numFmtId="43" fontId="0" fillId="0" borderId="0" xfId="1" applyFont="1"/>
    <xf numFmtId="4" fontId="0" fillId="0" borderId="0" xfId="0" applyNumberFormat="1"/>
    <xf numFmtId="0" fontId="19" fillId="0" borderId="0" xfId="0" applyFont="1" applyAlignment="1">
      <alignment vertical="center"/>
    </xf>
    <xf numFmtId="0" fontId="23" fillId="10" borderId="0" xfId="0" applyFont="1" applyFill="1" applyAlignment="1">
      <alignment horizontal="left" vertical="center" wrapText="1"/>
    </xf>
    <xf numFmtId="9" fontId="0" fillId="0" borderId="0" xfId="2" applyFont="1"/>
    <xf numFmtId="3" fontId="17" fillId="0" borderId="28" xfId="0" applyNumberFormat="1" applyFont="1" applyBorder="1" applyAlignment="1" applyProtection="1">
      <alignment horizontal="center" vertical="center" wrapText="1" readingOrder="1"/>
      <protection locked="0"/>
    </xf>
    <xf numFmtId="0" fontId="9" fillId="0" borderId="37"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24" fillId="0" borderId="0" xfId="0" applyFont="1" applyAlignment="1">
      <alignment vertical="center"/>
    </xf>
    <xf numFmtId="0" fontId="22" fillId="0" borderId="33" xfId="0" applyFont="1" applyBorder="1" applyAlignment="1" applyProtection="1">
      <alignment wrapText="1"/>
      <protection locked="0"/>
    </xf>
    <xf numFmtId="0" fontId="11" fillId="0" borderId="0" xfId="0" applyFont="1" applyAlignment="1" applyProtection="1">
      <alignment horizontal="center"/>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47" xfId="0" applyFont="1" applyBorder="1" applyAlignment="1" applyProtection="1">
      <alignment horizontal="left" vertical="center" wrapText="1"/>
      <protection locked="0"/>
    </xf>
    <xf numFmtId="0" fontId="21" fillId="0" borderId="48"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wrapText="1"/>
      <protection locked="0"/>
    </xf>
    <xf numFmtId="0" fontId="25" fillId="0" borderId="36" xfId="0" applyFont="1" applyBorder="1" applyAlignment="1" applyProtection="1">
      <alignment horizontal="left" vertical="center" wrapText="1"/>
      <protection locked="0"/>
    </xf>
    <xf numFmtId="0" fontId="25" fillId="0" borderId="43" xfId="0" applyFont="1" applyBorder="1" applyAlignment="1" applyProtection="1">
      <alignment horizontal="left" vertical="center" wrapText="1"/>
      <protection locked="0"/>
    </xf>
    <xf numFmtId="0" fontId="7" fillId="4" borderId="40" xfId="0" applyFont="1" applyFill="1" applyBorder="1" applyAlignment="1">
      <alignment horizontal="left" vertical="center"/>
    </xf>
    <xf numFmtId="0" fontId="7" fillId="4" borderId="0" xfId="0" applyFont="1" applyFill="1" applyAlignment="1">
      <alignment horizontal="left" vertical="center"/>
    </xf>
    <xf numFmtId="0" fontId="7" fillId="4" borderId="41" xfId="0" applyFont="1" applyFill="1" applyBorder="1" applyAlignment="1">
      <alignment horizontal="left" vertical="center"/>
    </xf>
    <xf numFmtId="0" fontId="8" fillId="5" borderId="40"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1" xfId="0" applyFont="1" applyFill="1" applyBorder="1" applyAlignment="1">
      <alignment horizontal="left" vertical="center" wrapText="1"/>
    </xf>
    <xf numFmtId="0" fontId="21" fillId="0" borderId="44" xfId="0" applyFont="1" applyBorder="1" applyAlignment="1" applyProtection="1">
      <alignment horizontal="left" vertical="top" wrapText="1"/>
      <protection locked="0"/>
    </xf>
    <xf numFmtId="0" fontId="21" fillId="0" borderId="45" xfId="0" applyFont="1" applyBorder="1" applyAlignment="1" applyProtection="1">
      <alignment horizontal="left" vertical="top" wrapText="1"/>
      <protection locked="0"/>
    </xf>
    <xf numFmtId="0" fontId="21" fillId="0" borderId="46" xfId="0" applyFont="1" applyBorder="1" applyAlignment="1" applyProtection="1">
      <alignment horizontal="left" vertical="top" wrapText="1"/>
      <protection locked="0"/>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19" fillId="0" borderId="27" xfId="1" applyNumberFormat="1" applyFont="1" applyFill="1" applyBorder="1" applyAlignment="1" applyProtection="1">
      <alignment horizontal="center" vertical="center" wrapText="1" readingOrder="1"/>
      <protection locked="0"/>
    </xf>
    <xf numFmtId="39" fontId="19" fillId="0" borderId="28" xfId="1" applyNumberFormat="1" applyFont="1" applyFill="1" applyBorder="1" applyAlignment="1" applyProtection="1">
      <alignment horizontal="center" vertical="center" wrapText="1" readingOrder="1"/>
      <protection locked="0"/>
    </xf>
    <xf numFmtId="39" fontId="19" fillId="0" borderId="25" xfId="1" applyNumberFormat="1" applyFont="1" applyFill="1" applyBorder="1" applyAlignment="1" applyProtection="1">
      <alignment horizontal="center" vertical="center" wrapText="1" readingOrder="1"/>
      <protection locked="0"/>
    </xf>
    <xf numFmtId="39" fontId="19" fillId="0" borderId="35" xfId="1" applyNumberFormat="1" applyFont="1" applyFill="1" applyBorder="1" applyAlignment="1" applyProtection="1">
      <alignment horizontal="center" vertical="center" wrapText="1" readingOrder="1"/>
      <protection locked="0"/>
    </xf>
    <xf numFmtId="39" fontId="19" fillId="0" borderId="24" xfId="1" applyNumberFormat="1" applyFont="1" applyFill="1" applyBorder="1" applyAlignment="1" applyProtection="1">
      <alignment horizontal="center" vertical="center" wrapText="1" readingOrder="1"/>
      <protection locked="0"/>
    </xf>
    <xf numFmtId="10" fontId="19" fillId="7" borderId="28" xfId="2" applyNumberFormat="1" applyFont="1" applyFill="1" applyBorder="1" applyAlignment="1" applyProtection="1">
      <alignment horizontal="center" vertical="center" wrapText="1" readingOrder="1"/>
    </xf>
    <xf numFmtId="10" fontId="19"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0" fillId="0" borderId="19" xfId="0" quotePrefix="1" applyFont="1" applyBorder="1" applyAlignment="1" applyProtection="1">
      <alignment horizontal="left" vertical="center" wrapText="1"/>
      <protection locked="0"/>
    </xf>
    <xf numFmtId="0" fontId="20" fillId="0" borderId="20" xfId="0" quotePrefix="1" applyFont="1" applyBorder="1" applyAlignment="1" applyProtection="1">
      <alignment horizontal="left" vertical="center" wrapText="1"/>
      <protection locked="0"/>
    </xf>
    <xf numFmtId="0" fontId="20" fillId="0" borderId="21" xfId="0" quotePrefix="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twoCellAnchor editAs="oneCell">
    <xdr:from>
      <xdr:col>8</xdr:col>
      <xdr:colOff>556259</xdr:colOff>
      <xdr:row>38</xdr:row>
      <xdr:rowOff>301571</xdr:rowOff>
    </xdr:from>
    <xdr:to>
      <xdr:col>11</xdr:col>
      <xdr:colOff>0</xdr:colOff>
      <xdr:row>47</xdr:row>
      <xdr:rowOff>53259</xdr:rowOff>
    </xdr:to>
    <xdr:pic>
      <xdr:nvPicPr>
        <xdr:cNvPr id="4" name="Imagen 3">
          <a:extLst>
            <a:ext uri="{FF2B5EF4-FFF2-40B4-BE49-F238E27FC236}">
              <a16:creationId xmlns:a16="http://schemas.microsoft.com/office/drawing/2014/main" id="{CE960763-8573-A494-51BC-CBA145DE9C69}"/>
            </a:ext>
          </a:extLst>
        </xdr:cNvPr>
        <xdr:cNvPicPr>
          <a:picLocks noChangeAspect="1"/>
        </xdr:cNvPicPr>
      </xdr:nvPicPr>
      <xdr:blipFill>
        <a:blip xmlns:r="http://schemas.openxmlformats.org/officeDocument/2006/relationships" r:embed="rId2"/>
        <a:stretch>
          <a:fillRect/>
        </a:stretch>
      </xdr:blipFill>
      <xdr:spPr>
        <a:xfrm>
          <a:off x="7810499" y="12303071"/>
          <a:ext cx="2148841" cy="15804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a13567" displayName="Tabla13567" ref="B29:K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+Tabla13567[Física 
(E)]/Tabla13567[Física
(C)]</calculatedColumnFormula>
    </tableColumn>
    <tableColumn id="8" xr3:uid="{00000000-0010-0000-0000-000008000000}" name="Financiero _x000a_(%) _x000a_H=F/D" dataDxfId="0">
      <calculatedColumnFormula>+Tabla13567[Financiera 
 (F)]/Tabla13567[Financiera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P43"/>
  <sheetViews>
    <sheetView showGridLines="0" tabSelected="1" topLeftCell="A32" zoomScaleNormal="100" workbookViewId="0">
      <selection activeCell="L39" sqref="L39"/>
    </sheetView>
  </sheetViews>
  <sheetFormatPr baseColWidth="10" defaultRowHeight="14.4" x14ac:dyDescent="0.3"/>
  <cols>
    <col min="1" max="1" width="3" customWidth="1"/>
    <col min="2" max="2" width="23" style="6" customWidth="1"/>
    <col min="3" max="4" width="12.6640625" style="6" customWidth="1"/>
    <col min="5" max="5" width="14.6640625" style="6" customWidth="1"/>
    <col min="6" max="6" width="12.6640625" style="6" customWidth="1"/>
    <col min="7" max="7" width="14.44140625" style="6" customWidth="1"/>
    <col min="8" max="8" width="12.6640625" style="6" customWidth="1"/>
    <col min="9" max="9" width="14.109375" style="6" customWidth="1"/>
    <col min="10" max="11" width="12.6640625" style="6" customWidth="1"/>
    <col min="12" max="12" width="11.44140625" style="6"/>
    <col min="13" max="13" width="11.88671875" bestFit="1" customWidth="1"/>
    <col min="16" max="16" width="21.33203125" customWidth="1"/>
  </cols>
  <sheetData>
    <row r="1" spans="2:12" ht="15" thickBot="1" x14ac:dyDescent="0.35"/>
    <row r="2" spans="2:12" ht="21.75" customHeight="1" thickBot="1" x14ac:dyDescent="0.35">
      <c r="B2" s="18"/>
      <c r="C2" s="89" t="s">
        <v>63</v>
      </c>
      <c r="D2" s="90"/>
      <c r="E2" s="90"/>
      <c r="F2" s="90"/>
      <c r="G2" s="90"/>
      <c r="H2" s="90"/>
      <c r="I2" s="90"/>
      <c r="J2" s="90"/>
      <c r="K2" s="91"/>
      <c r="L2" s="1"/>
    </row>
    <row r="3" spans="2:12" ht="21.6" thickBot="1" x14ac:dyDescent="0.35">
      <c r="B3" s="19"/>
      <c r="C3" s="92" t="s">
        <v>0</v>
      </c>
      <c r="D3" s="93"/>
      <c r="E3" s="92" t="s">
        <v>1</v>
      </c>
      <c r="F3" s="93"/>
      <c r="G3" s="93"/>
      <c r="H3" s="93"/>
      <c r="I3" s="94"/>
      <c r="J3" s="2" t="s">
        <v>2</v>
      </c>
      <c r="K3" s="3" t="s">
        <v>3</v>
      </c>
      <c r="L3" s="1"/>
    </row>
    <row r="4" spans="2:12" ht="21.6" thickBot="1" x14ac:dyDescent="0.35">
      <c r="B4" s="20"/>
      <c r="C4" s="95" t="s">
        <v>4</v>
      </c>
      <c r="D4" s="96"/>
      <c r="E4" s="95"/>
      <c r="F4" s="96"/>
      <c r="G4" s="96"/>
      <c r="H4" s="96"/>
      <c r="I4" s="97"/>
      <c r="J4" s="24"/>
      <c r="K4" s="25"/>
      <c r="L4" s="1"/>
    </row>
    <row r="5" spans="2:12" x14ac:dyDescent="0.3">
      <c r="B5" s="98"/>
      <c r="C5" s="99"/>
      <c r="D5" s="99"/>
      <c r="E5" s="100"/>
      <c r="F5" s="100"/>
      <c r="G5" s="100"/>
      <c r="H5" s="100"/>
      <c r="I5" s="100"/>
      <c r="J5" s="99"/>
      <c r="K5" s="101"/>
      <c r="L5" s="1"/>
    </row>
    <row r="6" spans="2:12" ht="3" customHeight="1" x14ac:dyDescent="0.3">
      <c r="B6" s="102"/>
      <c r="C6" s="103"/>
      <c r="D6" s="103"/>
      <c r="E6" s="103"/>
      <c r="F6" s="103"/>
      <c r="G6" s="103"/>
      <c r="H6" s="103"/>
      <c r="I6" s="103"/>
      <c r="J6" s="103"/>
      <c r="K6" s="104"/>
      <c r="L6" s="1"/>
    </row>
    <row r="7" spans="2:12" ht="15.6" x14ac:dyDescent="0.3">
      <c r="B7" s="58" t="s">
        <v>56</v>
      </c>
      <c r="C7" s="50"/>
      <c r="D7" s="50"/>
      <c r="E7" s="50"/>
      <c r="F7" s="50"/>
      <c r="G7" s="50"/>
      <c r="H7" s="50"/>
      <c r="I7" s="50"/>
      <c r="J7" s="50"/>
      <c r="K7" s="59"/>
      <c r="L7" s="1"/>
    </row>
    <row r="8" spans="2:12" ht="15.6" x14ac:dyDescent="0.3">
      <c r="B8" s="39" t="s">
        <v>5</v>
      </c>
      <c r="C8" s="40"/>
      <c r="D8" s="40"/>
      <c r="E8" s="40"/>
      <c r="F8" s="40"/>
      <c r="G8" s="40"/>
      <c r="H8" s="40"/>
      <c r="I8" s="40"/>
      <c r="J8" s="40"/>
      <c r="K8" s="41"/>
      <c r="L8" s="1"/>
    </row>
    <row r="9" spans="2:12" x14ac:dyDescent="0.3">
      <c r="B9" s="4" t="s">
        <v>6</v>
      </c>
      <c r="C9" s="86" t="s">
        <v>47</v>
      </c>
      <c r="D9" s="87"/>
      <c r="E9" s="87"/>
      <c r="F9" s="87"/>
      <c r="G9" s="87"/>
      <c r="H9" s="87"/>
      <c r="I9" s="87"/>
      <c r="J9" s="87"/>
      <c r="K9" s="88"/>
      <c r="L9" s="1"/>
    </row>
    <row r="10" spans="2:12" ht="15" customHeight="1" x14ac:dyDescent="0.3">
      <c r="B10" s="21" t="s">
        <v>35</v>
      </c>
      <c r="C10" s="86" t="s">
        <v>48</v>
      </c>
      <c r="D10" s="87"/>
      <c r="E10" s="87"/>
      <c r="F10" s="87"/>
      <c r="G10" s="87"/>
      <c r="H10" s="87"/>
      <c r="I10" s="87"/>
      <c r="J10" s="87"/>
      <c r="K10" s="88"/>
      <c r="L10" s="1"/>
    </row>
    <row r="11" spans="2:12" x14ac:dyDescent="0.3">
      <c r="B11" s="21" t="s">
        <v>36</v>
      </c>
      <c r="C11" s="86" t="s">
        <v>57</v>
      </c>
      <c r="D11" s="87"/>
      <c r="E11" s="87"/>
      <c r="F11" s="87"/>
      <c r="G11" s="87"/>
      <c r="H11" s="87"/>
      <c r="I11" s="87"/>
      <c r="J11" s="87"/>
      <c r="K11" s="88"/>
      <c r="L11" s="1"/>
    </row>
    <row r="12" spans="2:12" ht="62.25" customHeight="1" x14ac:dyDescent="0.3">
      <c r="B12" s="4" t="s">
        <v>7</v>
      </c>
      <c r="C12" s="75" t="s">
        <v>50</v>
      </c>
      <c r="D12" s="76"/>
      <c r="E12" s="76"/>
      <c r="F12" s="76"/>
      <c r="G12" s="76"/>
      <c r="H12" s="76"/>
      <c r="I12" s="76"/>
      <c r="J12" s="76"/>
      <c r="K12" s="77"/>
    </row>
    <row r="13" spans="2:12" ht="57.75" customHeight="1" x14ac:dyDescent="0.3">
      <c r="B13" s="4" t="s">
        <v>8</v>
      </c>
      <c r="C13" s="75" t="s">
        <v>51</v>
      </c>
      <c r="D13" s="76"/>
      <c r="E13" s="76"/>
      <c r="F13" s="76"/>
      <c r="G13" s="76"/>
      <c r="H13" s="76"/>
      <c r="I13" s="76"/>
      <c r="J13" s="76"/>
      <c r="K13" s="77"/>
    </row>
    <row r="14" spans="2:12" ht="15.6" x14ac:dyDescent="0.3">
      <c r="B14" s="58" t="s">
        <v>9</v>
      </c>
      <c r="C14" s="50"/>
      <c r="D14" s="50"/>
      <c r="E14" s="50"/>
      <c r="F14" s="50"/>
      <c r="G14" s="50"/>
      <c r="H14" s="50"/>
      <c r="I14" s="50"/>
      <c r="J14" s="50"/>
      <c r="K14" s="59"/>
    </row>
    <row r="15" spans="2:12" ht="23.25" customHeight="1" x14ac:dyDescent="0.3">
      <c r="B15" s="4" t="s">
        <v>10</v>
      </c>
      <c r="C15" s="22">
        <v>1</v>
      </c>
      <c r="D15" s="78" t="str">
        <f>IFERROR(VLOOKUP(C15,'[1]Validacion datos'!A2:B5,2,FALSE),"")</f>
        <v>DESARROLLO INSTITUCIONAL</v>
      </c>
      <c r="E15" s="78"/>
      <c r="F15" s="78"/>
      <c r="G15" s="78"/>
      <c r="H15" s="78"/>
      <c r="I15" s="78"/>
      <c r="J15" s="78"/>
      <c r="K15" s="78"/>
    </row>
    <row r="16" spans="2:12" ht="23.25" customHeight="1" x14ac:dyDescent="0.3">
      <c r="B16" s="4" t="s">
        <v>11</v>
      </c>
      <c r="C16" s="7">
        <v>1.4</v>
      </c>
      <c r="D16" s="78" t="str">
        <f>IFERROR(VLOOKUP(C16,'[1]Validacion datos'!A8:B26,2,FALSE),"")</f>
        <v>Seguridad y convivencia pacífica</v>
      </c>
      <c r="E16" s="78"/>
      <c r="F16" s="78"/>
      <c r="G16" s="78"/>
      <c r="H16" s="78"/>
      <c r="I16" s="78"/>
      <c r="J16" s="78"/>
      <c r="K16" s="78"/>
    </row>
    <row r="17" spans="2:16" ht="23.25" customHeight="1" x14ac:dyDescent="0.3">
      <c r="B17" s="4" t="s">
        <v>12</v>
      </c>
      <c r="C17" s="7" t="s">
        <v>49</v>
      </c>
      <c r="D17" s="79" t="str">
        <f>IFERROR(VLOOKUP(C17,'[1]Validacion datos'!D8:E64,2,FALSE),"")</f>
        <v>Garantizar la defensa de los intereses nacionales en los espacios terrestre, marítimo y aéreo</v>
      </c>
      <c r="E17" s="80"/>
      <c r="F17" s="80"/>
      <c r="G17" s="80"/>
      <c r="H17" s="80"/>
      <c r="I17" s="80"/>
      <c r="J17" s="80"/>
      <c r="K17" s="81"/>
    </row>
    <row r="18" spans="2:16" ht="15.6" x14ac:dyDescent="0.3">
      <c r="B18" s="58" t="s">
        <v>13</v>
      </c>
      <c r="C18" s="50"/>
      <c r="D18" s="50"/>
      <c r="E18" s="50"/>
      <c r="F18" s="50"/>
      <c r="G18" s="50"/>
      <c r="H18" s="50"/>
      <c r="I18" s="50"/>
      <c r="J18" s="50"/>
      <c r="K18" s="59"/>
    </row>
    <row r="19" spans="2:16" ht="20.25" customHeight="1" x14ac:dyDescent="0.3">
      <c r="B19" s="4" t="s">
        <v>14</v>
      </c>
      <c r="C19" s="82" t="s">
        <v>55</v>
      </c>
      <c r="D19" s="82"/>
      <c r="E19" s="82"/>
      <c r="F19" s="82"/>
      <c r="G19" s="82"/>
      <c r="H19" s="82"/>
      <c r="I19" s="82"/>
      <c r="J19" s="82"/>
      <c r="K19" s="83"/>
    </row>
    <row r="20" spans="2:16" ht="46.5" customHeight="1" x14ac:dyDescent="0.3">
      <c r="B20" s="8" t="s">
        <v>15</v>
      </c>
      <c r="C20" s="82" t="s">
        <v>58</v>
      </c>
      <c r="D20" s="82"/>
      <c r="E20" s="82"/>
      <c r="F20" s="82"/>
      <c r="G20" s="82"/>
      <c r="H20" s="82"/>
      <c r="I20" s="82"/>
      <c r="J20" s="82"/>
      <c r="K20" s="83"/>
    </row>
    <row r="21" spans="2:16" ht="24.75" customHeight="1" x14ac:dyDescent="0.3">
      <c r="B21" s="8" t="s">
        <v>16</v>
      </c>
      <c r="C21" s="82" t="s">
        <v>59</v>
      </c>
      <c r="D21" s="82"/>
      <c r="E21" s="82"/>
      <c r="F21" s="82"/>
      <c r="G21" s="82"/>
      <c r="H21" s="82"/>
      <c r="I21" s="82"/>
      <c r="J21" s="82"/>
      <c r="K21" s="83"/>
    </row>
    <row r="22" spans="2:16" ht="31.5" customHeight="1" x14ac:dyDescent="0.3">
      <c r="B22" s="8" t="s">
        <v>37</v>
      </c>
      <c r="C22" s="84" t="s">
        <v>67</v>
      </c>
      <c r="D22" s="84"/>
      <c r="E22" s="84"/>
      <c r="F22" s="84"/>
      <c r="G22" s="84"/>
      <c r="H22" s="84"/>
      <c r="I22" s="84"/>
      <c r="J22" s="84"/>
      <c r="K22" s="85"/>
      <c r="L22" s="1"/>
    </row>
    <row r="23" spans="2:16" ht="15.6" x14ac:dyDescent="0.3">
      <c r="B23" s="58" t="s">
        <v>17</v>
      </c>
      <c r="C23" s="50"/>
      <c r="D23" s="50"/>
      <c r="E23" s="50"/>
      <c r="F23" s="50"/>
      <c r="G23" s="50"/>
      <c r="H23" s="50"/>
      <c r="I23" s="50"/>
      <c r="J23" s="50"/>
      <c r="K23" s="59"/>
    </row>
    <row r="24" spans="2:16" ht="15.6" x14ac:dyDescent="0.3">
      <c r="B24" s="39" t="s">
        <v>18</v>
      </c>
      <c r="C24" s="40"/>
      <c r="D24" s="40"/>
      <c r="E24" s="40"/>
      <c r="F24" s="40"/>
      <c r="G24" s="40"/>
      <c r="H24" s="40"/>
      <c r="I24" s="40"/>
      <c r="J24" s="40"/>
      <c r="K24" s="41"/>
      <c r="L24" s="1"/>
    </row>
    <row r="25" spans="2:16" ht="15" customHeight="1" x14ac:dyDescent="0.3">
      <c r="B25" s="60" t="s">
        <v>19</v>
      </c>
      <c r="C25" s="61"/>
      <c r="D25" s="62" t="s">
        <v>20</v>
      </c>
      <c r="E25" s="63"/>
      <c r="F25" s="63"/>
      <c r="G25" s="63" t="s">
        <v>21</v>
      </c>
      <c r="H25" s="63"/>
      <c r="I25" s="61"/>
      <c r="J25" s="62" t="s">
        <v>22</v>
      </c>
      <c r="K25" s="64"/>
    </row>
    <row r="26" spans="2:16" x14ac:dyDescent="0.3">
      <c r="B26" s="65">
        <v>1438381563</v>
      </c>
      <c r="C26" s="66"/>
      <c r="D26" s="67">
        <v>1438381563</v>
      </c>
      <c r="E26" s="68"/>
      <c r="F26" s="69"/>
      <c r="G26" s="67">
        <v>0</v>
      </c>
      <c r="H26" s="68"/>
      <c r="I26" s="69"/>
      <c r="J26" s="70">
        <f>+G26/D26</f>
        <v>0</v>
      </c>
      <c r="K26" s="71"/>
    </row>
    <row r="27" spans="2:16" ht="15.6" x14ac:dyDescent="0.3">
      <c r="B27" s="39" t="s">
        <v>23</v>
      </c>
      <c r="C27" s="40"/>
      <c r="D27" s="40"/>
      <c r="E27" s="40"/>
      <c r="F27" s="40"/>
      <c r="G27" s="40"/>
      <c r="H27" s="40"/>
      <c r="I27" s="40"/>
      <c r="J27" s="40"/>
      <c r="K27" s="41"/>
      <c r="L27" s="1"/>
    </row>
    <row r="28" spans="2:16" ht="15" customHeight="1" x14ac:dyDescent="0.3">
      <c r="B28" s="5"/>
      <c r="C28"/>
      <c r="D28" s="72" t="s">
        <v>46</v>
      </c>
      <c r="E28" s="73"/>
      <c r="F28" s="72" t="s">
        <v>61</v>
      </c>
      <c r="G28" s="73"/>
      <c r="H28" s="72" t="s">
        <v>62</v>
      </c>
      <c r="I28" s="72"/>
      <c r="J28" s="72" t="s">
        <v>24</v>
      </c>
      <c r="K28" s="74"/>
    </row>
    <row r="29" spans="2:16" ht="41.4" x14ac:dyDescent="0.3">
      <c r="B29" s="9" t="s">
        <v>25</v>
      </c>
      <c r="C29" s="10" t="s">
        <v>26</v>
      </c>
      <c r="D29" s="10" t="s">
        <v>38</v>
      </c>
      <c r="E29" s="10" t="s">
        <v>39</v>
      </c>
      <c r="F29" s="10" t="s">
        <v>40</v>
      </c>
      <c r="G29" s="10" t="s">
        <v>41</v>
      </c>
      <c r="H29" s="10" t="s">
        <v>42</v>
      </c>
      <c r="I29" s="10" t="s">
        <v>43</v>
      </c>
      <c r="J29" s="10" t="s">
        <v>44</v>
      </c>
      <c r="K29" s="11" t="s">
        <v>45</v>
      </c>
      <c r="N29" s="30"/>
    </row>
    <row r="30" spans="2:16" ht="73.5" customHeight="1" x14ac:dyDescent="0.3">
      <c r="B30" s="12" t="s">
        <v>52</v>
      </c>
      <c r="C30" s="13" t="s">
        <v>53</v>
      </c>
      <c r="D30" s="32">
        <v>30663545</v>
      </c>
      <c r="E30" s="14">
        <v>1438381563</v>
      </c>
      <c r="F30" s="32">
        <v>30663545</v>
      </c>
      <c r="G30" s="14">
        <v>1438381563</v>
      </c>
      <c r="H30" s="15">
        <v>0</v>
      </c>
      <c r="I30" s="14">
        <v>0</v>
      </c>
      <c r="J30" s="16">
        <f>+Tabla13567[Física 
(E)]/Tabla13567[Física
(C)]</f>
        <v>0</v>
      </c>
      <c r="K30" s="17">
        <f>+Tabla13567[Financiera 
 (F)]/Tabla13567[Financiera
(D)]</f>
        <v>0</v>
      </c>
      <c r="P30" s="28"/>
    </row>
    <row r="31" spans="2:16" ht="15.6" x14ac:dyDescent="0.3">
      <c r="B31" s="58" t="s">
        <v>27</v>
      </c>
      <c r="C31" s="50"/>
      <c r="D31" s="50"/>
      <c r="E31" s="50"/>
      <c r="F31" s="50"/>
      <c r="G31" s="50"/>
      <c r="H31" s="50"/>
      <c r="I31" s="50"/>
      <c r="J31" s="50"/>
      <c r="K31" s="59"/>
      <c r="N31" s="31"/>
    </row>
    <row r="32" spans="2:16" ht="15.6" x14ac:dyDescent="0.3">
      <c r="B32" s="39" t="s">
        <v>28</v>
      </c>
      <c r="C32" s="40"/>
      <c r="D32" s="40"/>
      <c r="E32" s="40"/>
      <c r="F32" s="40"/>
      <c r="G32" s="40"/>
      <c r="H32" s="40"/>
      <c r="I32" s="40"/>
      <c r="J32" s="40"/>
      <c r="K32" s="41"/>
      <c r="L32" s="1"/>
    </row>
    <row r="33" spans="2:14" ht="20.25" customHeight="1" x14ac:dyDescent="0.3">
      <c r="B33" s="33" t="s">
        <v>29</v>
      </c>
      <c r="C33" s="42" t="s">
        <v>54</v>
      </c>
      <c r="D33" s="42"/>
      <c r="E33" s="42"/>
      <c r="F33" s="42"/>
      <c r="G33" s="42"/>
      <c r="H33" s="42"/>
      <c r="I33" s="42"/>
      <c r="J33" s="42"/>
      <c r="K33" s="43"/>
    </row>
    <row r="34" spans="2:14" ht="33.75" customHeight="1" x14ac:dyDescent="0.3">
      <c r="B34" s="34" t="s">
        <v>30</v>
      </c>
      <c r="C34" s="44" t="s">
        <v>60</v>
      </c>
      <c r="D34" s="45"/>
      <c r="E34" s="45"/>
      <c r="F34" s="45"/>
      <c r="G34" s="45"/>
      <c r="H34" s="45"/>
      <c r="I34" s="45"/>
      <c r="J34" s="45"/>
      <c r="K34" s="46"/>
    </row>
    <row r="35" spans="2:14" ht="61.5" customHeight="1" x14ac:dyDescent="0.3">
      <c r="B35" s="35" t="s">
        <v>31</v>
      </c>
      <c r="C35" s="47" t="s">
        <v>66</v>
      </c>
      <c r="D35" s="47"/>
      <c r="E35" s="47"/>
      <c r="F35" s="47"/>
      <c r="G35" s="47"/>
      <c r="H35" s="47"/>
      <c r="I35" s="47"/>
      <c r="J35" s="47"/>
      <c r="K35" s="48"/>
      <c r="M35" s="26"/>
    </row>
    <row r="36" spans="2:14" ht="49.5" customHeight="1" x14ac:dyDescent="0.3">
      <c r="B36" s="35" t="s">
        <v>32</v>
      </c>
      <c r="C36" s="47" t="s">
        <v>64</v>
      </c>
      <c r="D36" s="47"/>
      <c r="E36" s="47"/>
      <c r="F36" s="47"/>
      <c r="G36" s="47"/>
      <c r="H36" s="47"/>
      <c r="I36" s="47"/>
      <c r="J36" s="47"/>
      <c r="K36" s="48"/>
      <c r="M36" s="27"/>
      <c r="N36" s="28"/>
    </row>
    <row r="37" spans="2:14" ht="15.6" x14ac:dyDescent="0.3">
      <c r="B37" s="49" t="s">
        <v>33</v>
      </c>
      <c r="C37" s="50"/>
      <c r="D37" s="50"/>
      <c r="E37" s="50"/>
      <c r="F37" s="50"/>
      <c r="G37" s="50"/>
      <c r="H37" s="50"/>
      <c r="I37" s="50"/>
      <c r="J37" s="50"/>
      <c r="K37" s="51"/>
    </row>
    <row r="38" spans="2:14" ht="15.6" x14ac:dyDescent="0.3">
      <c r="B38" s="52" t="s">
        <v>34</v>
      </c>
      <c r="C38" s="53"/>
      <c r="D38" s="53"/>
      <c r="E38" s="53"/>
      <c r="F38" s="53"/>
      <c r="G38" s="53"/>
      <c r="H38" s="53"/>
      <c r="I38" s="53"/>
      <c r="J38" s="53"/>
      <c r="K38" s="54"/>
      <c r="L38" s="1"/>
    </row>
    <row r="39" spans="2:14" ht="29.25" customHeight="1" x14ac:dyDescent="0.3">
      <c r="B39" s="55" t="s">
        <v>68</v>
      </c>
      <c r="C39" s="56"/>
      <c r="D39" s="56"/>
      <c r="E39" s="56"/>
      <c r="F39" s="56"/>
      <c r="G39" s="56"/>
      <c r="H39" s="56"/>
      <c r="I39" s="56"/>
      <c r="J39" s="56"/>
      <c r="K39" s="57"/>
    </row>
    <row r="40" spans="2:14" ht="11.25" customHeight="1" x14ac:dyDescent="0.3">
      <c r="B40" s="23"/>
      <c r="C40" s="23"/>
      <c r="D40" s="23"/>
      <c r="E40" s="23"/>
      <c r="F40" s="23"/>
      <c r="G40" s="23"/>
      <c r="H40" s="23"/>
      <c r="I40" s="23"/>
      <c r="J40" s="23"/>
      <c r="K40" s="23"/>
    </row>
    <row r="41" spans="2:14" ht="16.5" customHeight="1" x14ac:dyDescent="0.3">
      <c r="B41" s="29" t="s">
        <v>65</v>
      </c>
      <c r="C41" s="29"/>
      <c r="D41" s="29"/>
      <c r="E41" s="29"/>
      <c r="F41" s="29"/>
      <c r="G41" s="29"/>
      <c r="H41" s="29"/>
      <c r="I41" s="29"/>
      <c r="J41" s="29"/>
      <c r="K41" s="29"/>
    </row>
    <row r="42" spans="2:14" ht="16.5" customHeight="1" x14ac:dyDescent="0.3">
      <c r="B42" s="36"/>
      <c r="C42" s="29"/>
      <c r="D42" s="29"/>
      <c r="E42" s="29"/>
      <c r="F42" s="29"/>
      <c r="G42" s="29"/>
      <c r="H42" s="37"/>
      <c r="I42" s="37"/>
      <c r="J42" s="37"/>
      <c r="K42" s="37"/>
    </row>
    <row r="43" spans="2:14" x14ac:dyDescent="0.3">
      <c r="H43" s="38"/>
      <c r="I43" s="38"/>
      <c r="J43" s="38"/>
      <c r="K43" s="38"/>
    </row>
  </sheetData>
  <mergeCells count="48">
    <mergeCell ref="C11:K11"/>
    <mergeCell ref="C2:K2"/>
    <mergeCell ref="C3:D3"/>
    <mergeCell ref="E3:I3"/>
    <mergeCell ref="C4:D4"/>
    <mergeCell ref="E4:I4"/>
    <mergeCell ref="B5:K5"/>
    <mergeCell ref="B6:K6"/>
    <mergeCell ref="B7:K7"/>
    <mergeCell ref="B8:K8"/>
    <mergeCell ref="C9:K9"/>
    <mergeCell ref="C10:K10"/>
    <mergeCell ref="B23:K23"/>
    <mergeCell ref="C12:K12"/>
    <mergeCell ref="C13:K13"/>
    <mergeCell ref="B14:K14"/>
    <mergeCell ref="D15:K15"/>
    <mergeCell ref="D16:K16"/>
    <mergeCell ref="D17:K17"/>
    <mergeCell ref="B18:K18"/>
    <mergeCell ref="C19:K19"/>
    <mergeCell ref="C20:K20"/>
    <mergeCell ref="C21:K21"/>
    <mergeCell ref="C22:K22"/>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H43:K43"/>
    <mergeCell ref="B32:K32"/>
    <mergeCell ref="C33:K33"/>
    <mergeCell ref="C34:K34"/>
    <mergeCell ref="C35:K35"/>
    <mergeCell ref="C36:K36"/>
    <mergeCell ref="B37:K37"/>
    <mergeCell ref="B38:K38"/>
    <mergeCell ref="B39:K39"/>
  </mergeCells>
  <dataValidations count="16">
    <dataValidation allowBlank="1" showInputMessage="1" showErrorMessage="1" prompt="Monto ejecutado en el trimestre" sqref="I29:I30" xr:uid="{00000000-0002-0000-0000-000000000000}"/>
    <dataValidation allowBlank="1" showInputMessage="1" showErrorMessage="1" prompt="Meta alcanzada en el trimestre" sqref="H29:H30" xr:uid="{00000000-0002-0000-0000-000001000000}"/>
    <dataValidation allowBlank="1" showInputMessage="1" showErrorMessage="1" prompt="Monto presupuestado para el producto" sqref="E29:E30 G29:G30" xr:uid="{00000000-0002-0000-0000-000002000000}"/>
    <dataValidation allowBlank="1" showInputMessage="1" showErrorMessage="1" prompt="Meta anual del indicador" sqref="D29:D30 F29:F30" xr:uid="{00000000-0002-0000-0000-000003000000}"/>
    <dataValidation allowBlank="1" showInputMessage="1" showErrorMessage="1" prompt="Nombre del indicador" sqref="C29:C30" xr:uid="{00000000-0002-0000-0000-000004000000}"/>
    <dataValidation allowBlank="1" showInputMessage="1" showErrorMessage="1" prompt="Nombre de cada producto" sqref="B29:B30" xr:uid="{00000000-0002-0000-0000-000005000000}"/>
    <dataValidation allowBlank="1" showInputMessage="1" showErrorMessage="1" prompt="¿En qué consiste el programa?" sqref="C20:K20" xr:uid="{00000000-0002-0000-0000-000006000000}"/>
    <dataValidation allowBlank="1" showInputMessage="1" showErrorMessage="1" prompt="Presupuesto del programa" sqref="B26:D26 G26" xr:uid="{00000000-0002-0000-0000-000007000000}"/>
    <dataValidation allowBlank="1" showInputMessage="1" showErrorMessage="1" prompt="Oportunidades de mejora identificadas" sqref="B39:K40" xr:uid="{00000000-0002-0000-0000-000008000000}"/>
    <dataValidation allowBlank="1" showInputMessage="1" showErrorMessage="1" prompt="De existir desvío, explicar razones." sqref="C36:K36" xr:uid="{00000000-0002-0000-0000-000009000000}"/>
    <dataValidation allowBlank="1" showInputMessage="1" showErrorMessage="1" prompt="1. Describir lo plasmado en el presupuesto_x000a_2. Describir lo alcanzado en términos financieros y de producción " sqref="C35:K35" xr:uid="{00000000-0002-0000-0000-00000A000000}"/>
    <dataValidation allowBlank="1" showInputMessage="1" showErrorMessage="1" prompt="¿En qué consiste el producto? su objetivo" sqref="C34:K34" xr:uid="{00000000-0002-0000-0000-00000B000000}"/>
    <dataValidation allowBlank="1" showInputMessage="1" showErrorMessage="1" prompt="Nombre del producto" sqref="C33:K33" xr:uid="{00000000-0002-0000-0000-00000C000000}"/>
    <dataValidation allowBlank="1" showInputMessage="1" showErrorMessage="1" prompt="¿A quién va dirigido el programa?, ¿qué característica tiene esta población que requiere ser beneficiada?" sqref="C21:K21" xr:uid="{00000000-0002-0000-0000-00000D000000}"/>
    <dataValidation allowBlank="1" showInputMessage="1" prompt="Nombre del capítulo" sqref="C9:K11" xr:uid="{00000000-0002-0000-0000-00000E000000}"/>
    <dataValidation allowBlank="1" sqref="B9" xr:uid="{00000000-0002-0000-0000-00000F000000}"/>
  </dataValidations>
  <printOptions horizontalCentered="1"/>
  <pageMargins left="0.11811023622047245" right="0.11811023622047245" top="0.35433070866141736" bottom="0.74803149606299213" header="0.31496062992125984" footer="0.31496062992125984"/>
  <pageSetup scale="67"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Indicativa Anual</vt:lpstr>
      <vt:lpstr>'Indicativa Anual'!Área_de_impresión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Luisa Olivo</cp:lastModifiedBy>
  <cp:lastPrinted>2024-03-20T20:38:40Z</cp:lastPrinted>
  <dcterms:created xsi:type="dcterms:W3CDTF">2021-03-22T15:50:10Z</dcterms:created>
  <dcterms:modified xsi:type="dcterms:W3CDTF">2024-03-21T01:49:09Z</dcterms:modified>
</cp:coreProperties>
</file>