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xr:revisionPtr revIDLastSave="0" documentId="8_{56BA0942-3073-4DBE-9F2D-8867A8F0A404}" xr6:coauthVersionLast="47" xr6:coauthVersionMax="47" xr10:uidLastSave="{00000000-0000-0000-0000-000000000000}"/>
  <bookViews>
    <workbookView xWindow="-108" yWindow="-108" windowWidth="23256" windowHeight="12456" xr2:uid="{CE02D4FF-31E1-4643-B364-C6BE18A827FE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0" i="1" l="1"/>
  <c r="E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50" i="1" l="1"/>
</calcChain>
</file>

<file path=xl/sharedStrings.xml><?xml version="1.0" encoding="utf-8"?>
<sst xmlns="http://schemas.openxmlformats.org/spreadsheetml/2006/main" count="208" uniqueCount="104">
  <si>
    <t>Cuerpo Especializado en Seguridad Aeroportuaria y de la Aviación Civil, CESAC.</t>
  </si>
  <si>
    <t>Año 2024</t>
  </si>
  <si>
    <t>Pagos a Proveedores</t>
  </si>
  <si>
    <t>Marzo</t>
  </si>
  <si>
    <t>NOTAS DE CREDITO</t>
  </si>
  <si>
    <t>ESTADO (COMPLETO, PENDIENTE Y ATRASADO)</t>
  </si>
  <si>
    <t>Agua Cristal, S.A.</t>
  </si>
  <si>
    <t>Adquisición de fardos y botellones de agua.</t>
  </si>
  <si>
    <t>B1500046044</t>
  </si>
  <si>
    <t>N/A</t>
  </si>
  <si>
    <t>Completo</t>
  </si>
  <si>
    <t>Petromovil, S.A.</t>
  </si>
  <si>
    <t>Adquisición de combustible diesel regular.</t>
  </si>
  <si>
    <t>B1500040041</t>
  </si>
  <si>
    <t>B1500046152</t>
  </si>
  <si>
    <t>B1500046178</t>
  </si>
  <si>
    <t>B1500046245</t>
  </si>
  <si>
    <t>B1500046249</t>
  </si>
  <si>
    <t>B1500046332</t>
  </si>
  <si>
    <t>B1500046356</t>
  </si>
  <si>
    <t>Floristería Calizflor, EIRL.</t>
  </si>
  <si>
    <t>Adquisición de corona fúnebre.</t>
  </si>
  <si>
    <t>B1500000757</t>
  </si>
  <si>
    <t>Adquisición de botellones de agua.</t>
  </si>
  <si>
    <t>B1500046594</t>
  </si>
  <si>
    <t>B1500046440</t>
  </si>
  <si>
    <t>B1500000759</t>
  </si>
  <si>
    <t>Abastecimientos Corporativos Sanchez Adón, SRL.</t>
  </si>
  <si>
    <t>Servicio de reparacion y  tapizado de sillones.</t>
  </si>
  <si>
    <t>B1500000401</t>
  </si>
  <si>
    <t>Alta Estrella, EIRL.</t>
  </si>
  <si>
    <t>Adquisicion de medicamentos para los ejemplares caninos.</t>
  </si>
  <si>
    <t>B1500000070</t>
  </si>
  <si>
    <t>B1500040878</t>
  </si>
  <si>
    <t>B1500000761</t>
  </si>
  <si>
    <t>Compañía Dominicana de Teléfonos, S.A.</t>
  </si>
  <si>
    <t>Servicio de los teléfonos alámbricos asignados a la institución.</t>
  </si>
  <si>
    <t>E450000036456</t>
  </si>
  <si>
    <t>Servicio de los teléfonos flota.</t>
  </si>
  <si>
    <t>E450000036189</t>
  </si>
  <si>
    <t>Servicio de internet inalámbrico utilizado en el SIAGA-SECURITY.</t>
  </si>
  <si>
    <t>E450000036846</t>
  </si>
  <si>
    <t>Soluciones Tecnológicas Empresariales, SRL.</t>
  </si>
  <si>
    <t>Renta de fotocopiadoras multifuncionales instaladas en las terminales aeroportuarias del país.</t>
  </si>
  <si>
    <t>B1500001454</t>
  </si>
  <si>
    <t>Renta de fotocopiadoras multifuncionales instaladas en la Sede Principal.</t>
  </si>
  <si>
    <t>B1500001456</t>
  </si>
  <si>
    <t>JE Color Factory Center AV, SRL.</t>
  </si>
  <si>
    <t>Adquisición de materiales de plomeria.</t>
  </si>
  <si>
    <t>B1500000054</t>
  </si>
  <si>
    <t>JE Mercantil Ferretera, SRL.</t>
  </si>
  <si>
    <t>Adquisición de materiales para la instalacion de plafones.</t>
  </si>
  <si>
    <t>B1500000159</t>
  </si>
  <si>
    <t>B1500044243</t>
  </si>
  <si>
    <t>Mytrak Technology, SRL.</t>
  </si>
  <si>
    <t>Servicio de GPS correspondiente a noviembre.</t>
  </si>
  <si>
    <t>B1500000178</t>
  </si>
  <si>
    <t>Tiac Consultores, SRL.</t>
  </si>
  <si>
    <t>Servicio de soporte técnico del sistema SISA.</t>
  </si>
  <si>
    <t>B1500000227</t>
  </si>
  <si>
    <t>Corporación de Acueducto y Alcantarillado de Boca Chica.</t>
  </si>
  <si>
    <t>Servicio de agua potable.</t>
  </si>
  <si>
    <t>B1500007621</t>
  </si>
  <si>
    <t>Nicoff Group, SRL.</t>
  </si>
  <si>
    <t>Adquisición de materiales para redes.</t>
  </si>
  <si>
    <t>B1500000095</t>
  </si>
  <si>
    <t>C&amp;L Market, SRL.</t>
  </si>
  <si>
    <t>Servicio de confección Y rotulación de carroza.</t>
  </si>
  <si>
    <t>B1500000171</t>
  </si>
  <si>
    <t>Columbus Networs Dominicana, S.A.</t>
  </si>
  <si>
    <t>Servicio de internet dedicado fibra óptica.</t>
  </si>
  <si>
    <t>B1500005338</t>
  </si>
  <si>
    <t>Servicio de telefonía sip-trunking.</t>
  </si>
  <si>
    <t>B1500005366</t>
  </si>
  <si>
    <t>Supligensa, SRL.</t>
  </si>
  <si>
    <t>Adquisición de materiales gastables de oficina.</t>
  </si>
  <si>
    <t>B1500000913</t>
  </si>
  <si>
    <t>B1500000767</t>
  </si>
  <si>
    <t>Cap Diamant Investments, SRL.</t>
  </si>
  <si>
    <t>Adquisición de materiales de limpieza.</t>
  </si>
  <si>
    <t>B1500000051</t>
  </si>
  <si>
    <t>Caribbean Xam, SRL.</t>
  </si>
  <si>
    <t>Adquisición de tickes aéreos.</t>
  </si>
  <si>
    <t>B1500000536</t>
  </si>
  <si>
    <t>Cantox Investment, SRL.</t>
  </si>
  <si>
    <t>Anticipo adquisición  e instalación  de antivirus.</t>
  </si>
  <si>
    <t>B1500000152</t>
  </si>
  <si>
    <t>Adquisición de utiles veterinarioas.</t>
  </si>
  <si>
    <t>B1500000096</t>
  </si>
  <si>
    <t>Abasto &amp; Servicios, SRL.</t>
  </si>
  <si>
    <t>Actualizacion de software EAGLE.</t>
  </si>
  <si>
    <t>B1500000213</t>
  </si>
  <si>
    <r>
      <rPr>
        <b/>
        <sz val="12"/>
        <color rgb="FFFFFFFF"/>
        <rFont val="Calibri"/>
        <family val="1"/>
      </rPr>
      <t>Total general</t>
    </r>
  </si>
  <si>
    <t>Fuente: Sistema de Informacion de la Gestion Financiera (SIGEF)</t>
  </si>
  <si>
    <t>Fecha de registro: hasta el 31 de marzo del 2024</t>
  </si>
  <si>
    <t>Fecha de imputación hasta el 31 de marzo del 2024</t>
  </si>
  <si>
    <r>
      <rPr>
        <b/>
        <sz val="11"/>
        <color rgb="FFFFFFFF"/>
        <rFont val="Calibri"/>
        <family val="2"/>
      </rPr>
      <t>PROVEEDOR</t>
    </r>
  </si>
  <si>
    <r>
      <rPr>
        <b/>
        <sz val="11"/>
        <color rgb="FFFFFFFF"/>
        <rFont val="Calibri"/>
        <family val="2"/>
      </rPr>
      <t>CONCEPTO</t>
    </r>
  </si>
  <si>
    <r>
      <rPr>
        <b/>
        <sz val="11"/>
        <color rgb="FFFFFFFF"/>
        <rFont val="Calibri"/>
        <family val="2"/>
      </rPr>
      <t>NCF FACTURA</t>
    </r>
  </si>
  <si>
    <r>
      <rPr>
        <b/>
        <sz val="11"/>
        <color rgb="FFFFFFFF"/>
        <rFont val="Calibri"/>
        <family val="2"/>
      </rPr>
      <t>FECHA DE FACTURA</t>
    </r>
  </si>
  <si>
    <r>
      <rPr>
        <b/>
        <sz val="11"/>
        <color rgb="FFFFFFFF"/>
        <rFont val="Calibri"/>
        <family val="2"/>
      </rPr>
      <t>MONTO FACTURADO</t>
    </r>
  </si>
  <si>
    <r>
      <rPr>
        <b/>
        <sz val="11"/>
        <color rgb="FFFFFFFF"/>
        <rFont val="Calibri"/>
        <family val="2"/>
      </rPr>
      <t>FECHA FIN DE FACTURA</t>
    </r>
  </si>
  <si>
    <r>
      <rPr>
        <b/>
        <sz val="11"/>
        <color rgb="FFFFFFFF"/>
        <rFont val="Calibri"/>
        <family val="2"/>
      </rPr>
      <t>MONTO PAGADO A LA FECHA</t>
    </r>
  </si>
  <si>
    <r>
      <rPr>
        <b/>
        <sz val="11"/>
        <color rgb="FFFFFFFF"/>
        <rFont val="Calibri"/>
        <family val="2"/>
      </rPr>
      <t>MONTO PENDIENTE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</si>
</sst>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4"/>
      <name val="Calibri"/>
      <family val="2"/>
    </font>
    <font>
      <sz val="12"/>
      <name val="Calibri"/>
      <family val="2"/>
    </font>
    <font>
      <b/>
      <sz val="12"/>
      <name val="Calibri"/>
      <family val="2"/>
    </font>
    <font>
      <b/>
      <sz val="12"/>
      <color rgb="FFFFFFFF"/>
      <name val="Calibri"/>
      <family val="2"/>
    </font>
    <font>
      <sz val="12"/>
      <name val="Calibri"/>
      <family val="2"/>
      <scheme val="minor"/>
    </font>
    <font>
      <b/>
      <sz val="10"/>
      <color rgb="FFFF0000"/>
      <name val="Times New Roman"/>
      <family val="1"/>
    </font>
    <font>
      <b/>
      <sz val="12"/>
      <color rgb="FFFFFFFF"/>
      <name val="Calibri"/>
      <family val="1"/>
    </font>
    <font>
      <sz val="12"/>
      <color rgb="FF000000"/>
      <name val="Times New Roman"/>
      <family val="1"/>
    </font>
    <font>
      <b/>
      <sz val="12"/>
      <color theme="0"/>
      <name val="Times New Roman"/>
      <family val="1"/>
    </font>
    <font>
      <sz val="11"/>
      <name val="Calibri"/>
      <family val="2"/>
    </font>
    <font>
      <b/>
      <sz val="11"/>
      <name val="Calibri"/>
      <family val="2"/>
    </font>
    <font>
      <b/>
      <sz val="11"/>
      <color rgb="FFFFFFFF"/>
      <name val="Calibri"/>
      <family val="2"/>
    </font>
    <font>
      <b/>
      <sz val="11"/>
      <color theme="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2F5395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 vertical="top"/>
    </xf>
    <xf numFmtId="0" fontId="1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top"/>
    </xf>
    <xf numFmtId="49" fontId="2" fillId="0" borderId="1" xfId="0" applyNumberFormat="1" applyFont="1" applyBorder="1" applyAlignment="1">
      <alignment horizontal="center" vertical="top" wrapText="1"/>
    </xf>
    <xf numFmtId="49" fontId="2" fillId="0" borderId="0" xfId="0" applyNumberFormat="1" applyFont="1" applyAlignment="1">
      <alignment horizontal="center" vertical="top" wrapText="1"/>
    </xf>
    <xf numFmtId="0" fontId="2" fillId="3" borderId="4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horizontal="left" wrapText="1"/>
    </xf>
    <xf numFmtId="0" fontId="8" fillId="0" borderId="0" xfId="0" applyFont="1" applyAlignment="1">
      <alignment horizontal="left" vertical="top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top" wrapText="1"/>
    </xf>
    <xf numFmtId="14" fontId="2" fillId="3" borderId="4" xfId="0" applyNumberFormat="1" applyFont="1" applyFill="1" applyBorder="1" applyAlignment="1">
      <alignment horizontal="left" vertical="center" wrapText="1"/>
    </xf>
    <xf numFmtId="4" fontId="2" fillId="3" borderId="4" xfId="0" applyNumberFormat="1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left" vertical="center" wrapText="1"/>
    </xf>
    <xf numFmtId="4" fontId="4" fillId="2" borderId="6" xfId="0" applyNumberFormat="1" applyFont="1" applyFill="1" applyBorder="1" applyAlignment="1">
      <alignment horizontal="left" vertical="center" shrinkToFit="1"/>
    </xf>
    <xf numFmtId="4" fontId="9" fillId="2" borderId="6" xfId="0" applyNumberFormat="1" applyFont="1" applyFill="1" applyBorder="1" applyAlignment="1">
      <alignment horizontal="left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960120</xdr:colOff>
      <xdr:row>53</xdr:row>
      <xdr:rowOff>68942</xdr:rowOff>
    </xdr:from>
    <xdr:to>
      <xdr:col>6</xdr:col>
      <xdr:colOff>1159020</xdr:colOff>
      <xdr:row>63</xdr:row>
      <xdr:rowOff>31973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EEC0325-DFCD-4763-ACDC-917FA9BEE5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24300" y="29710742"/>
          <a:ext cx="4908060" cy="1791831"/>
        </a:xfrm>
        <a:prstGeom prst="rect">
          <a:avLst/>
        </a:prstGeom>
      </xdr:spPr>
    </xdr:pic>
    <xdr:clientData/>
  </xdr:twoCellAnchor>
  <xdr:twoCellAnchor editAs="oneCell">
    <xdr:from>
      <xdr:col>4</xdr:col>
      <xdr:colOff>83820</xdr:colOff>
      <xdr:row>1</xdr:row>
      <xdr:rowOff>7620</xdr:rowOff>
    </xdr:from>
    <xdr:to>
      <xdr:col>5</xdr:col>
      <xdr:colOff>245482</xdr:colOff>
      <xdr:row>4</xdr:row>
      <xdr:rowOff>86922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5C63468F-0F20-4BF4-8267-E1E9033F29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745480" y="190500"/>
          <a:ext cx="1365622" cy="6279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CBE620-1413-43E1-8CD7-416FC991FA11}">
  <dimension ref="A3:K53"/>
  <sheetViews>
    <sheetView tabSelected="1" topLeftCell="A54" workbookViewId="0">
      <selection activeCell="I14" sqref="I14"/>
    </sheetView>
  </sheetViews>
  <sheetFormatPr baseColWidth="10" defaultRowHeight="14.4" x14ac:dyDescent="0.3"/>
  <cols>
    <col min="1" max="1" width="20.44140625" customWidth="1"/>
    <col min="2" max="2" width="22.77734375" customWidth="1"/>
    <col min="3" max="3" width="20.21875" customWidth="1"/>
    <col min="4" max="4" width="14.88671875" customWidth="1"/>
    <col min="5" max="5" width="17.5546875" customWidth="1"/>
    <col min="6" max="6" width="16" customWidth="1"/>
    <col min="7" max="7" width="18.21875" customWidth="1"/>
    <col min="8" max="8" width="19" customWidth="1"/>
    <col min="9" max="9" width="14.77734375" customWidth="1"/>
    <col min="10" max="10" width="21.109375" customWidth="1"/>
  </cols>
  <sheetData>
    <row r="3" spans="1:11" s="2" customFormat="1" x14ac:dyDescent="0.3">
      <c r="A3" s="1"/>
      <c r="B3" s="1"/>
      <c r="C3" s="1"/>
      <c r="D3" s="1"/>
      <c r="E3" s="1"/>
      <c r="F3" s="1"/>
      <c r="G3" s="1"/>
      <c r="H3" s="1"/>
      <c r="I3" s="1"/>
      <c r="J3" s="1"/>
    </row>
    <row r="4" spans="1:11" s="2" customFormat="1" x14ac:dyDescent="0.3">
      <c r="A4" s="1"/>
      <c r="B4" s="1"/>
      <c r="C4" s="1"/>
      <c r="D4" s="1"/>
      <c r="E4" s="1"/>
      <c r="F4" s="1"/>
      <c r="G4" s="1"/>
      <c r="H4" s="1"/>
      <c r="I4" s="1"/>
      <c r="J4" s="1"/>
    </row>
    <row r="5" spans="1:11" s="2" customFormat="1" x14ac:dyDescent="0.3">
      <c r="A5" s="1"/>
      <c r="B5" s="1"/>
      <c r="C5" s="1"/>
      <c r="D5" s="1"/>
      <c r="E5" s="1"/>
      <c r="F5" s="1"/>
      <c r="G5" s="1"/>
      <c r="H5" s="1"/>
      <c r="I5" s="1"/>
      <c r="J5" s="1"/>
    </row>
    <row r="6" spans="1:11" s="2" customFormat="1" ht="18" customHeight="1" x14ac:dyDescent="0.3">
      <c r="A6" s="3" t="s">
        <v>0</v>
      </c>
      <c r="B6" s="3"/>
      <c r="C6" s="3"/>
      <c r="D6" s="3"/>
      <c r="E6" s="3"/>
      <c r="F6" s="3"/>
      <c r="G6" s="3"/>
      <c r="H6" s="3"/>
      <c r="I6" s="3"/>
      <c r="J6" s="3"/>
    </row>
    <row r="7" spans="1:11" s="2" customFormat="1" ht="16.5" customHeight="1" x14ac:dyDescent="0.3">
      <c r="A7" s="4" t="s">
        <v>1</v>
      </c>
      <c r="B7" s="4"/>
      <c r="C7" s="4"/>
      <c r="D7" s="4"/>
      <c r="E7" s="4"/>
      <c r="F7" s="4"/>
      <c r="G7" s="4"/>
      <c r="H7" s="4"/>
      <c r="I7" s="4"/>
      <c r="J7" s="4"/>
    </row>
    <row r="8" spans="1:11" s="2" customFormat="1" ht="15.6" x14ac:dyDescent="0.3">
      <c r="A8" s="5" t="s">
        <v>2</v>
      </c>
      <c r="B8" s="5"/>
      <c r="C8" s="5"/>
      <c r="D8" s="5"/>
      <c r="E8" s="5"/>
      <c r="F8" s="5"/>
      <c r="G8" s="5"/>
      <c r="H8" s="5"/>
      <c r="I8" s="5"/>
      <c r="J8" s="5"/>
    </row>
    <row r="9" spans="1:11" s="2" customFormat="1" ht="17.850000000000001" customHeight="1" x14ac:dyDescent="0.3">
      <c r="A9" s="6" t="s">
        <v>3</v>
      </c>
      <c r="B9" s="6"/>
      <c r="C9" s="6"/>
      <c r="D9" s="6"/>
      <c r="E9" s="6"/>
      <c r="F9" s="6"/>
      <c r="G9" s="6"/>
      <c r="H9" s="6"/>
      <c r="I9" s="6"/>
      <c r="J9" s="6"/>
    </row>
    <row r="10" spans="1:11" s="2" customFormat="1" ht="17.850000000000001" customHeight="1" x14ac:dyDescent="0.3">
      <c r="A10" s="7"/>
      <c r="B10" s="7"/>
      <c r="C10" s="7"/>
      <c r="D10" s="7"/>
      <c r="E10" s="7"/>
      <c r="F10" s="7"/>
      <c r="G10" s="7"/>
      <c r="H10" s="7"/>
      <c r="I10" s="7"/>
      <c r="J10" s="7"/>
    </row>
    <row r="11" spans="1:11" s="2" customFormat="1" ht="44.25" customHeight="1" x14ac:dyDescent="0.3">
      <c r="A11" s="20" t="s">
        <v>96</v>
      </c>
      <c r="B11" s="21" t="s">
        <v>97</v>
      </c>
      <c r="C11" s="21" t="s">
        <v>98</v>
      </c>
      <c r="D11" s="21" t="s">
        <v>99</v>
      </c>
      <c r="E11" s="21" t="s">
        <v>100</v>
      </c>
      <c r="F11" s="21" t="s">
        <v>101</v>
      </c>
      <c r="G11" s="21" t="s">
        <v>102</v>
      </c>
      <c r="H11" s="22" t="s">
        <v>4</v>
      </c>
      <c r="I11" s="21" t="s">
        <v>103</v>
      </c>
      <c r="J11" s="23" t="s">
        <v>5</v>
      </c>
    </row>
    <row r="12" spans="1:11" s="2" customFormat="1" ht="51.6" customHeight="1" x14ac:dyDescent="0.3">
      <c r="A12" s="8" t="s">
        <v>6</v>
      </c>
      <c r="B12" s="8" t="s">
        <v>7</v>
      </c>
      <c r="C12" s="8" t="s">
        <v>8</v>
      </c>
      <c r="D12" s="15">
        <v>45303</v>
      </c>
      <c r="E12" s="16">
        <v>37500</v>
      </c>
      <c r="F12" s="15">
        <v>46022</v>
      </c>
      <c r="G12" s="16">
        <v>37500</v>
      </c>
      <c r="H12" s="16" t="s">
        <v>9</v>
      </c>
      <c r="I12" s="16">
        <f t="shared" ref="I12:I49" si="0">E12-G12</f>
        <v>0</v>
      </c>
      <c r="J12" s="10" t="s">
        <v>10</v>
      </c>
      <c r="K12" s="9"/>
    </row>
    <row r="13" spans="1:11" s="2" customFormat="1" ht="51.6" customHeight="1" x14ac:dyDescent="0.3">
      <c r="A13" s="8" t="s">
        <v>11</v>
      </c>
      <c r="B13" s="8" t="s">
        <v>12</v>
      </c>
      <c r="C13" s="8" t="s">
        <v>13</v>
      </c>
      <c r="D13" s="15">
        <v>45309</v>
      </c>
      <c r="E13" s="16">
        <v>410347</v>
      </c>
      <c r="F13" s="15">
        <v>45657</v>
      </c>
      <c r="G13" s="16">
        <v>410347</v>
      </c>
      <c r="H13" s="16" t="s">
        <v>9</v>
      </c>
      <c r="I13" s="16">
        <f t="shared" si="0"/>
        <v>0</v>
      </c>
      <c r="J13" s="10" t="s">
        <v>10</v>
      </c>
      <c r="K13" s="9"/>
    </row>
    <row r="14" spans="1:11" s="2" customFormat="1" ht="51.6" customHeight="1" x14ac:dyDescent="0.3">
      <c r="A14" s="8" t="s">
        <v>6</v>
      </c>
      <c r="B14" s="8" t="s">
        <v>7</v>
      </c>
      <c r="C14" s="8" t="s">
        <v>14</v>
      </c>
      <c r="D14" s="15">
        <v>45313</v>
      </c>
      <c r="E14" s="16">
        <v>2535</v>
      </c>
      <c r="F14" s="15">
        <v>46022</v>
      </c>
      <c r="G14" s="16">
        <v>2535</v>
      </c>
      <c r="H14" s="16" t="s">
        <v>9</v>
      </c>
      <c r="I14" s="16">
        <f t="shared" si="0"/>
        <v>0</v>
      </c>
      <c r="J14" s="10" t="s">
        <v>10</v>
      </c>
      <c r="K14" s="9"/>
    </row>
    <row r="15" spans="1:11" s="2" customFormat="1" ht="51.6" customHeight="1" x14ac:dyDescent="0.3">
      <c r="A15" s="8" t="s">
        <v>6</v>
      </c>
      <c r="B15" s="8" t="s">
        <v>7</v>
      </c>
      <c r="C15" s="8" t="s">
        <v>15</v>
      </c>
      <c r="D15" s="15">
        <v>45314</v>
      </c>
      <c r="E15" s="16">
        <v>5395</v>
      </c>
      <c r="F15" s="15">
        <v>46022</v>
      </c>
      <c r="G15" s="16">
        <v>5395</v>
      </c>
      <c r="H15" s="16" t="s">
        <v>9</v>
      </c>
      <c r="I15" s="16">
        <f t="shared" si="0"/>
        <v>0</v>
      </c>
      <c r="J15" s="10" t="s">
        <v>10</v>
      </c>
      <c r="K15" s="9"/>
    </row>
    <row r="16" spans="1:11" s="2" customFormat="1" ht="51.6" customHeight="1" x14ac:dyDescent="0.3">
      <c r="A16" s="8" t="s">
        <v>6</v>
      </c>
      <c r="B16" s="8" t="s">
        <v>7</v>
      </c>
      <c r="C16" s="8" t="s">
        <v>16</v>
      </c>
      <c r="D16" s="15">
        <v>45317</v>
      </c>
      <c r="E16" s="16">
        <v>6110</v>
      </c>
      <c r="F16" s="15">
        <v>46022</v>
      </c>
      <c r="G16" s="16">
        <v>6110</v>
      </c>
      <c r="H16" s="16" t="s">
        <v>9</v>
      </c>
      <c r="I16" s="16">
        <f t="shared" si="0"/>
        <v>0</v>
      </c>
      <c r="J16" s="10" t="s">
        <v>10</v>
      </c>
      <c r="K16" s="9"/>
    </row>
    <row r="17" spans="1:11" s="2" customFormat="1" ht="51.6" customHeight="1" x14ac:dyDescent="0.3">
      <c r="A17" s="8" t="s">
        <v>6</v>
      </c>
      <c r="B17" s="8" t="s">
        <v>7</v>
      </c>
      <c r="C17" s="8" t="s">
        <v>17</v>
      </c>
      <c r="D17" s="15">
        <v>45320</v>
      </c>
      <c r="E17" s="16">
        <v>5200</v>
      </c>
      <c r="F17" s="15">
        <v>46022</v>
      </c>
      <c r="G17" s="16">
        <v>5200</v>
      </c>
      <c r="H17" s="16" t="s">
        <v>9</v>
      </c>
      <c r="I17" s="16">
        <f t="shared" si="0"/>
        <v>0</v>
      </c>
      <c r="J17" s="10" t="s">
        <v>10</v>
      </c>
      <c r="K17" s="9"/>
    </row>
    <row r="18" spans="1:11" s="2" customFormat="1" ht="51.6" customHeight="1" x14ac:dyDescent="0.3">
      <c r="A18" s="8" t="s">
        <v>6</v>
      </c>
      <c r="B18" s="8" t="s">
        <v>7</v>
      </c>
      <c r="C18" s="8" t="s">
        <v>18</v>
      </c>
      <c r="D18" s="15">
        <v>45324</v>
      </c>
      <c r="E18" s="16">
        <v>8645</v>
      </c>
      <c r="F18" s="15">
        <v>46022</v>
      </c>
      <c r="G18" s="16">
        <v>8645</v>
      </c>
      <c r="H18" s="16" t="s">
        <v>9</v>
      </c>
      <c r="I18" s="16">
        <f t="shared" si="0"/>
        <v>0</v>
      </c>
      <c r="J18" s="10" t="s">
        <v>10</v>
      </c>
      <c r="K18" s="9"/>
    </row>
    <row r="19" spans="1:11" s="2" customFormat="1" ht="51.6" customHeight="1" x14ac:dyDescent="0.3">
      <c r="A19" s="8" t="s">
        <v>6</v>
      </c>
      <c r="B19" s="8" t="s">
        <v>7</v>
      </c>
      <c r="C19" s="8" t="s">
        <v>19</v>
      </c>
      <c r="D19" s="15">
        <v>45327</v>
      </c>
      <c r="E19" s="16">
        <v>7215</v>
      </c>
      <c r="F19" s="15">
        <v>46022</v>
      </c>
      <c r="G19" s="16">
        <v>7215</v>
      </c>
      <c r="H19" s="16" t="s">
        <v>9</v>
      </c>
      <c r="I19" s="16">
        <f t="shared" si="0"/>
        <v>0</v>
      </c>
      <c r="J19" s="10" t="s">
        <v>10</v>
      </c>
      <c r="K19" s="9"/>
    </row>
    <row r="20" spans="1:11" s="2" customFormat="1" ht="51.6" customHeight="1" x14ac:dyDescent="0.3">
      <c r="A20" s="8" t="s">
        <v>20</v>
      </c>
      <c r="B20" s="8" t="s">
        <v>21</v>
      </c>
      <c r="C20" s="8" t="s">
        <v>22</v>
      </c>
      <c r="D20" s="15">
        <v>45330</v>
      </c>
      <c r="E20" s="16">
        <v>10205.68</v>
      </c>
      <c r="F20" s="15">
        <v>45657</v>
      </c>
      <c r="G20" s="16">
        <v>10205.68</v>
      </c>
      <c r="H20" s="16" t="s">
        <v>9</v>
      </c>
      <c r="I20" s="16">
        <f t="shared" si="0"/>
        <v>0</v>
      </c>
      <c r="J20" s="10" t="s">
        <v>10</v>
      </c>
      <c r="K20" s="9"/>
    </row>
    <row r="21" spans="1:11" s="2" customFormat="1" ht="51.6" customHeight="1" x14ac:dyDescent="0.3">
      <c r="A21" s="8" t="s">
        <v>6</v>
      </c>
      <c r="B21" s="8" t="s">
        <v>23</v>
      </c>
      <c r="C21" s="8" t="s">
        <v>24</v>
      </c>
      <c r="D21" s="15">
        <v>45331</v>
      </c>
      <c r="E21" s="16">
        <v>104750</v>
      </c>
      <c r="F21" s="15">
        <v>46022</v>
      </c>
      <c r="G21" s="16">
        <v>104750</v>
      </c>
      <c r="H21" s="16" t="s">
        <v>9</v>
      </c>
      <c r="I21" s="16">
        <f t="shared" si="0"/>
        <v>0</v>
      </c>
      <c r="J21" s="10" t="s">
        <v>10</v>
      </c>
      <c r="K21" s="9"/>
    </row>
    <row r="22" spans="1:11" s="2" customFormat="1" ht="51.6" customHeight="1" x14ac:dyDescent="0.3">
      <c r="A22" s="8" t="s">
        <v>6</v>
      </c>
      <c r="B22" s="8" t="s">
        <v>7</v>
      </c>
      <c r="C22" s="8" t="s">
        <v>25</v>
      </c>
      <c r="D22" s="15">
        <v>45332</v>
      </c>
      <c r="E22" s="16">
        <v>4290</v>
      </c>
      <c r="F22" s="15">
        <v>46022</v>
      </c>
      <c r="G22" s="16">
        <v>4290</v>
      </c>
      <c r="H22" s="16" t="s">
        <v>9</v>
      </c>
      <c r="I22" s="16">
        <f t="shared" si="0"/>
        <v>0</v>
      </c>
      <c r="J22" s="10" t="s">
        <v>10</v>
      </c>
      <c r="K22" s="9"/>
    </row>
    <row r="23" spans="1:11" s="2" customFormat="1" ht="51.6" customHeight="1" x14ac:dyDescent="0.3">
      <c r="A23" s="8" t="s">
        <v>20</v>
      </c>
      <c r="B23" s="8" t="s">
        <v>21</v>
      </c>
      <c r="C23" s="8" t="s">
        <v>26</v>
      </c>
      <c r="D23" s="15">
        <v>45332</v>
      </c>
      <c r="E23" s="16">
        <v>10205.68</v>
      </c>
      <c r="F23" s="15">
        <v>45657</v>
      </c>
      <c r="G23" s="16">
        <v>10205.68</v>
      </c>
      <c r="H23" s="16" t="s">
        <v>9</v>
      </c>
      <c r="I23" s="16">
        <f t="shared" si="0"/>
        <v>0</v>
      </c>
      <c r="J23" s="10" t="s">
        <v>10</v>
      </c>
      <c r="K23" s="9"/>
    </row>
    <row r="24" spans="1:11" s="2" customFormat="1" ht="51.6" customHeight="1" x14ac:dyDescent="0.3">
      <c r="A24" s="8" t="s">
        <v>27</v>
      </c>
      <c r="B24" s="8" t="s">
        <v>28</v>
      </c>
      <c r="C24" s="8" t="s">
        <v>29</v>
      </c>
      <c r="D24" s="15">
        <v>45341</v>
      </c>
      <c r="E24" s="16">
        <v>150591.6</v>
      </c>
      <c r="F24" s="15">
        <v>45657</v>
      </c>
      <c r="G24" s="16">
        <v>150591.6</v>
      </c>
      <c r="H24" s="16" t="s">
        <v>9</v>
      </c>
      <c r="I24" s="16">
        <f t="shared" si="0"/>
        <v>0</v>
      </c>
      <c r="J24" s="10" t="s">
        <v>10</v>
      </c>
      <c r="K24" s="9"/>
    </row>
    <row r="25" spans="1:11" s="2" customFormat="1" ht="51.6" customHeight="1" x14ac:dyDescent="0.3">
      <c r="A25" s="8" t="s">
        <v>30</v>
      </c>
      <c r="B25" s="8" t="s">
        <v>31</v>
      </c>
      <c r="C25" s="8" t="s">
        <v>32</v>
      </c>
      <c r="D25" s="15">
        <v>45342</v>
      </c>
      <c r="E25" s="16">
        <v>1195068.7</v>
      </c>
      <c r="F25" s="15">
        <v>45657</v>
      </c>
      <c r="G25" s="16">
        <v>1195068.7</v>
      </c>
      <c r="H25" s="16" t="s">
        <v>9</v>
      </c>
      <c r="I25" s="16">
        <f t="shared" si="0"/>
        <v>0</v>
      </c>
      <c r="J25" s="10" t="s">
        <v>10</v>
      </c>
      <c r="K25" s="9"/>
    </row>
    <row r="26" spans="1:11" s="2" customFormat="1" ht="51.6" customHeight="1" x14ac:dyDescent="0.3">
      <c r="A26" s="8" t="s">
        <v>11</v>
      </c>
      <c r="B26" s="8" t="s">
        <v>12</v>
      </c>
      <c r="C26" s="8" t="s">
        <v>33</v>
      </c>
      <c r="D26" s="15">
        <v>45343</v>
      </c>
      <c r="E26" s="16">
        <v>470859</v>
      </c>
      <c r="F26" s="15">
        <v>45657</v>
      </c>
      <c r="G26" s="16">
        <v>470859</v>
      </c>
      <c r="H26" s="16" t="s">
        <v>9</v>
      </c>
      <c r="I26" s="16">
        <f t="shared" si="0"/>
        <v>0</v>
      </c>
      <c r="J26" s="10" t="s">
        <v>10</v>
      </c>
      <c r="K26" s="9"/>
    </row>
    <row r="27" spans="1:11" s="2" customFormat="1" ht="51.6" customHeight="1" x14ac:dyDescent="0.3">
      <c r="A27" s="8" t="s">
        <v>20</v>
      </c>
      <c r="B27" s="8" t="s">
        <v>21</v>
      </c>
      <c r="C27" s="8" t="s">
        <v>34</v>
      </c>
      <c r="D27" s="15">
        <v>45344</v>
      </c>
      <c r="E27" s="16">
        <v>10205.68</v>
      </c>
      <c r="F27" s="15">
        <v>45657</v>
      </c>
      <c r="G27" s="16">
        <v>10205.68</v>
      </c>
      <c r="H27" s="16" t="s">
        <v>9</v>
      </c>
      <c r="I27" s="16">
        <f t="shared" si="0"/>
        <v>0</v>
      </c>
      <c r="J27" s="10" t="s">
        <v>10</v>
      </c>
      <c r="K27" s="9"/>
    </row>
    <row r="28" spans="1:11" s="2" customFormat="1" ht="51.6" customHeight="1" x14ac:dyDescent="0.3">
      <c r="A28" s="8" t="s">
        <v>35</v>
      </c>
      <c r="B28" s="10" t="s">
        <v>36</v>
      </c>
      <c r="C28" s="8" t="s">
        <v>37</v>
      </c>
      <c r="D28" s="15">
        <v>45349</v>
      </c>
      <c r="E28" s="16">
        <v>145192.60999999999</v>
      </c>
      <c r="F28" s="15">
        <v>45657</v>
      </c>
      <c r="G28" s="16">
        <v>145192.60999999999</v>
      </c>
      <c r="H28" s="16" t="s">
        <v>9</v>
      </c>
      <c r="I28" s="16">
        <f t="shared" si="0"/>
        <v>0</v>
      </c>
      <c r="J28" s="10" t="s">
        <v>10</v>
      </c>
      <c r="K28" s="9"/>
    </row>
    <row r="29" spans="1:11" s="2" customFormat="1" ht="51.6" customHeight="1" x14ac:dyDescent="0.3">
      <c r="A29" s="8" t="s">
        <v>35</v>
      </c>
      <c r="B29" s="10" t="s">
        <v>38</v>
      </c>
      <c r="C29" s="8" t="s">
        <v>39</v>
      </c>
      <c r="D29" s="15">
        <v>45349</v>
      </c>
      <c r="E29" s="16">
        <v>280040.36</v>
      </c>
      <c r="F29" s="15">
        <v>45657</v>
      </c>
      <c r="G29" s="16">
        <v>280040.36</v>
      </c>
      <c r="H29" s="16" t="s">
        <v>9</v>
      </c>
      <c r="I29" s="16">
        <f t="shared" si="0"/>
        <v>0</v>
      </c>
      <c r="J29" s="10" t="s">
        <v>10</v>
      </c>
      <c r="K29" s="9"/>
    </row>
    <row r="30" spans="1:11" s="2" customFormat="1" ht="51.6" customHeight="1" x14ac:dyDescent="0.3">
      <c r="A30" s="8" t="s">
        <v>35</v>
      </c>
      <c r="B30" s="10" t="s">
        <v>40</v>
      </c>
      <c r="C30" s="8" t="s">
        <v>41</v>
      </c>
      <c r="D30" s="15">
        <v>45349</v>
      </c>
      <c r="E30" s="16">
        <v>26149.78</v>
      </c>
      <c r="F30" s="15">
        <v>45657</v>
      </c>
      <c r="G30" s="16">
        <v>26149.78</v>
      </c>
      <c r="H30" s="16" t="s">
        <v>9</v>
      </c>
      <c r="I30" s="16">
        <f t="shared" si="0"/>
        <v>0</v>
      </c>
      <c r="J30" s="10" t="s">
        <v>10</v>
      </c>
      <c r="K30" s="9"/>
    </row>
    <row r="31" spans="1:11" s="2" customFormat="1" ht="76.2" customHeight="1" x14ac:dyDescent="0.3">
      <c r="A31" s="8" t="s">
        <v>42</v>
      </c>
      <c r="B31" s="10" t="s">
        <v>43</v>
      </c>
      <c r="C31" s="8" t="s">
        <v>44</v>
      </c>
      <c r="D31" s="15">
        <v>45350</v>
      </c>
      <c r="E31" s="16">
        <v>147500</v>
      </c>
      <c r="F31" s="15">
        <v>45657</v>
      </c>
      <c r="G31" s="16">
        <v>147500</v>
      </c>
      <c r="H31" s="16" t="s">
        <v>9</v>
      </c>
      <c r="I31" s="16">
        <f t="shared" si="0"/>
        <v>0</v>
      </c>
      <c r="J31" s="10" t="s">
        <v>10</v>
      </c>
      <c r="K31" s="9"/>
    </row>
    <row r="32" spans="1:11" s="2" customFormat="1" ht="85.8" customHeight="1" x14ac:dyDescent="0.3">
      <c r="A32" s="8" t="s">
        <v>42</v>
      </c>
      <c r="B32" s="10" t="s">
        <v>45</v>
      </c>
      <c r="C32" s="8" t="s">
        <v>46</v>
      </c>
      <c r="D32" s="15">
        <v>45351</v>
      </c>
      <c r="E32" s="16">
        <v>305030</v>
      </c>
      <c r="F32" s="15">
        <v>45657</v>
      </c>
      <c r="G32" s="16">
        <v>305030</v>
      </c>
      <c r="H32" s="16" t="s">
        <v>9</v>
      </c>
      <c r="I32" s="16">
        <f t="shared" si="0"/>
        <v>0</v>
      </c>
      <c r="J32" s="10" t="s">
        <v>10</v>
      </c>
      <c r="K32" s="9"/>
    </row>
    <row r="33" spans="1:11" s="2" customFormat="1" ht="66.599999999999994" customHeight="1" x14ac:dyDescent="0.3">
      <c r="A33" s="8" t="s">
        <v>47</v>
      </c>
      <c r="B33" s="10" t="s">
        <v>48</v>
      </c>
      <c r="C33" s="8" t="s">
        <v>49</v>
      </c>
      <c r="D33" s="15">
        <v>45351</v>
      </c>
      <c r="E33" s="16">
        <v>427724.77</v>
      </c>
      <c r="F33" s="15">
        <v>45657</v>
      </c>
      <c r="G33" s="16">
        <v>427724.77</v>
      </c>
      <c r="H33" s="16" t="s">
        <v>9</v>
      </c>
      <c r="I33" s="16">
        <f t="shared" si="0"/>
        <v>0</v>
      </c>
      <c r="J33" s="10" t="s">
        <v>10</v>
      </c>
      <c r="K33" s="9"/>
    </row>
    <row r="34" spans="1:11" s="2" customFormat="1" ht="68.400000000000006" customHeight="1" x14ac:dyDescent="0.3">
      <c r="A34" s="8" t="s">
        <v>50</v>
      </c>
      <c r="B34" s="8" t="s">
        <v>51</v>
      </c>
      <c r="C34" s="8" t="s">
        <v>52</v>
      </c>
      <c r="D34" s="15">
        <v>45351</v>
      </c>
      <c r="E34" s="16">
        <v>85432</v>
      </c>
      <c r="F34" s="15">
        <v>45657</v>
      </c>
      <c r="G34" s="16">
        <v>85432</v>
      </c>
      <c r="H34" s="16" t="s">
        <v>9</v>
      </c>
      <c r="I34" s="16">
        <f t="shared" si="0"/>
        <v>0</v>
      </c>
      <c r="J34" s="10" t="s">
        <v>10</v>
      </c>
      <c r="K34" s="9"/>
    </row>
    <row r="35" spans="1:11" s="2" customFormat="1" ht="51.6" customHeight="1" x14ac:dyDescent="0.3">
      <c r="A35" s="8" t="s">
        <v>11</v>
      </c>
      <c r="B35" s="8" t="s">
        <v>12</v>
      </c>
      <c r="C35" s="8" t="s">
        <v>53</v>
      </c>
      <c r="D35" s="15">
        <v>45351</v>
      </c>
      <c r="E35" s="16">
        <v>398622.8</v>
      </c>
      <c r="F35" s="15">
        <v>45657</v>
      </c>
      <c r="G35" s="16">
        <v>398622.8</v>
      </c>
      <c r="H35" s="16" t="s">
        <v>9</v>
      </c>
      <c r="I35" s="16">
        <f t="shared" si="0"/>
        <v>0</v>
      </c>
      <c r="J35" s="10" t="s">
        <v>10</v>
      </c>
      <c r="K35" s="9"/>
    </row>
    <row r="36" spans="1:11" s="2" customFormat="1" ht="51.6" customHeight="1" x14ac:dyDescent="0.3">
      <c r="A36" s="8" t="s">
        <v>54</v>
      </c>
      <c r="B36" s="8" t="s">
        <v>55</v>
      </c>
      <c r="C36" s="8" t="s">
        <v>56</v>
      </c>
      <c r="D36" s="15">
        <v>45352</v>
      </c>
      <c r="E36" s="16">
        <v>24593.01</v>
      </c>
      <c r="F36" s="15">
        <v>45657</v>
      </c>
      <c r="G36" s="16">
        <v>24593.01</v>
      </c>
      <c r="H36" s="16" t="s">
        <v>9</v>
      </c>
      <c r="I36" s="16">
        <f t="shared" si="0"/>
        <v>0</v>
      </c>
      <c r="J36" s="10" t="s">
        <v>10</v>
      </c>
      <c r="K36" s="9"/>
    </row>
    <row r="37" spans="1:11" s="2" customFormat="1" ht="51.6" customHeight="1" x14ac:dyDescent="0.3">
      <c r="A37" s="8" t="s">
        <v>57</v>
      </c>
      <c r="B37" s="8" t="s">
        <v>58</v>
      </c>
      <c r="C37" s="8" t="s">
        <v>59</v>
      </c>
      <c r="D37" s="15">
        <v>45352</v>
      </c>
      <c r="E37" s="16">
        <v>93333.33</v>
      </c>
      <c r="F37" s="15">
        <v>45657</v>
      </c>
      <c r="G37" s="16">
        <v>93333.33</v>
      </c>
      <c r="H37" s="16" t="s">
        <v>9</v>
      </c>
      <c r="I37" s="16">
        <f t="shared" si="0"/>
        <v>0</v>
      </c>
      <c r="J37" s="10" t="s">
        <v>10</v>
      </c>
      <c r="K37" s="9"/>
    </row>
    <row r="38" spans="1:11" s="2" customFormat="1" ht="51.6" customHeight="1" x14ac:dyDescent="0.3">
      <c r="A38" s="8" t="s">
        <v>60</v>
      </c>
      <c r="B38" s="10" t="s">
        <v>61</v>
      </c>
      <c r="C38" s="8" t="s">
        <v>62</v>
      </c>
      <c r="D38" s="15">
        <v>45352</v>
      </c>
      <c r="E38" s="16">
        <v>97481</v>
      </c>
      <c r="F38" s="15">
        <v>45657</v>
      </c>
      <c r="G38" s="16">
        <v>97481</v>
      </c>
      <c r="H38" s="16" t="s">
        <v>9</v>
      </c>
      <c r="I38" s="16">
        <f t="shared" si="0"/>
        <v>0</v>
      </c>
      <c r="J38" s="10" t="s">
        <v>10</v>
      </c>
      <c r="K38" s="9"/>
    </row>
    <row r="39" spans="1:11" s="2" customFormat="1" ht="51.6" customHeight="1" x14ac:dyDescent="0.3">
      <c r="A39" s="10" t="s">
        <v>63</v>
      </c>
      <c r="B39" s="8" t="s">
        <v>64</v>
      </c>
      <c r="C39" s="8" t="s">
        <v>65</v>
      </c>
      <c r="D39" s="15">
        <v>45352</v>
      </c>
      <c r="E39" s="16">
        <v>160745.5</v>
      </c>
      <c r="F39" s="15">
        <v>45657</v>
      </c>
      <c r="G39" s="16">
        <v>160745.5</v>
      </c>
      <c r="H39" s="16" t="s">
        <v>9</v>
      </c>
      <c r="I39" s="16">
        <f t="shared" si="0"/>
        <v>0</v>
      </c>
      <c r="J39" s="10" t="s">
        <v>10</v>
      </c>
      <c r="K39" s="9"/>
    </row>
    <row r="40" spans="1:11" s="2" customFormat="1" ht="51.6" customHeight="1" x14ac:dyDescent="0.3">
      <c r="A40" s="10" t="s">
        <v>66</v>
      </c>
      <c r="B40" s="8" t="s">
        <v>67</v>
      </c>
      <c r="C40" s="8" t="s">
        <v>68</v>
      </c>
      <c r="D40" s="15">
        <v>45352</v>
      </c>
      <c r="E40" s="16">
        <v>1652000</v>
      </c>
      <c r="F40" s="15">
        <v>45657</v>
      </c>
      <c r="G40" s="16">
        <v>1652000</v>
      </c>
      <c r="H40" s="16" t="s">
        <v>9</v>
      </c>
      <c r="I40" s="16">
        <f t="shared" si="0"/>
        <v>0</v>
      </c>
      <c r="J40" s="10" t="s">
        <v>10</v>
      </c>
      <c r="K40" s="9"/>
    </row>
    <row r="41" spans="1:11" s="2" customFormat="1" ht="51.6" customHeight="1" x14ac:dyDescent="0.3">
      <c r="A41" s="8" t="s">
        <v>69</v>
      </c>
      <c r="B41" s="8" t="s">
        <v>70</v>
      </c>
      <c r="C41" s="8" t="s">
        <v>71</v>
      </c>
      <c r="D41" s="15">
        <v>45352</v>
      </c>
      <c r="E41" s="16">
        <v>1417994.22</v>
      </c>
      <c r="F41" s="15">
        <v>45657</v>
      </c>
      <c r="G41" s="16">
        <v>1417994.22</v>
      </c>
      <c r="H41" s="16" t="s">
        <v>9</v>
      </c>
      <c r="I41" s="16">
        <f t="shared" si="0"/>
        <v>0</v>
      </c>
      <c r="J41" s="10" t="s">
        <v>10</v>
      </c>
      <c r="K41" s="9"/>
    </row>
    <row r="42" spans="1:11" s="2" customFormat="1" ht="51.6" customHeight="1" x14ac:dyDescent="0.3">
      <c r="A42" s="8" t="s">
        <v>69</v>
      </c>
      <c r="B42" s="10" t="s">
        <v>72</v>
      </c>
      <c r="C42" s="8" t="s">
        <v>73</v>
      </c>
      <c r="D42" s="15">
        <v>45352</v>
      </c>
      <c r="E42" s="16">
        <v>24888.5</v>
      </c>
      <c r="F42" s="15">
        <v>45657</v>
      </c>
      <c r="G42" s="16">
        <v>24888.5</v>
      </c>
      <c r="H42" s="16" t="s">
        <v>9</v>
      </c>
      <c r="I42" s="16">
        <f t="shared" si="0"/>
        <v>0</v>
      </c>
      <c r="J42" s="10" t="s">
        <v>10</v>
      </c>
      <c r="K42" s="9"/>
    </row>
    <row r="43" spans="1:11" s="2" customFormat="1" ht="51.6" customHeight="1" x14ac:dyDescent="0.3">
      <c r="A43" s="8" t="s">
        <v>74</v>
      </c>
      <c r="B43" s="8" t="s">
        <v>75</v>
      </c>
      <c r="C43" s="8" t="s">
        <v>76</v>
      </c>
      <c r="D43" s="15">
        <v>45355</v>
      </c>
      <c r="E43" s="16">
        <v>775226.03</v>
      </c>
      <c r="F43" s="15">
        <v>46022</v>
      </c>
      <c r="G43" s="16">
        <v>775226.03</v>
      </c>
      <c r="H43" s="16" t="s">
        <v>9</v>
      </c>
      <c r="I43" s="16">
        <f t="shared" si="0"/>
        <v>0</v>
      </c>
      <c r="J43" s="10" t="s">
        <v>10</v>
      </c>
      <c r="K43" s="9"/>
    </row>
    <row r="44" spans="1:11" s="2" customFormat="1" ht="51.6" customHeight="1" x14ac:dyDescent="0.3">
      <c r="A44" s="8" t="s">
        <v>20</v>
      </c>
      <c r="B44" s="8" t="s">
        <v>21</v>
      </c>
      <c r="C44" s="8" t="s">
        <v>77</v>
      </c>
      <c r="D44" s="15">
        <v>45355</v>
      </c>
      <c r="E44" s="16">
        <v>10205.68</v>
      </c>
      <c r="F44" s="15">
        <v>45657</v>
      </c>
      <c r="G44" s="16">
        <v>10205.68</v>
      </c>
      <c r="H44" s="16" t="s">
        <v>9</v>
      </c>
      <c r="I44" s="16">
        <f t="shared" si="0"/>
        <v>0</v>
      </c>
      <c r="J44" s="10" t="s">
        <v>10</v>
      </c>
      <c r="K44" s="9"/>
    </row>
    <row r="45" spans="1:11" s="2" customFormat="1" ht="51.6" customHeight="1" x14ac:dyDescent="0.3">
      <c r="A45" s="8" t="s">
        <v>78</v>
      </c>
      <c r="B45" s="8" t="s">
        <v>79</v>
      </c>
      <c r="C45" s="8" t="s">
        <v>80</v>
      </c>
      <c r="D45" s="15">
        <v>45356</v>
      </c>
      <c r="E45" s="16">
        <v>1342171.7</v>
      </c>
      <c r="F45" s="15">
        <v>45657</v>
      </c>
      <c r="G45" s="16">
        <v>1342171.7</v>
      </c>
      <c r="H45" s="16" t="s">
        <v>9</v>
      </c>
      <c r="I45" s="16">
        <f t="shared" si="0"/>
        <v>0</v>
      </c>
      <c r="J45" s="10" t="s">
        <v>10</v>
      </c>
      <c r="K45" s="9"/>
    </row>
    <row r="46" spans="1:11" s="2" customFormat="1" ht="51.6" customHeight="1" x14ac:dyDescent="0.3">
      <c r="A46" s="8" t="s">
        <v>81</v>
      </c>
      <c r="B46" s="8" t="s">
        <v>82</v>
      </c>
      <c r="C46" s="8" t="s">
        <v>83</v>
      </c>
      <c r="D46" s="15">
        <v>45356</v>
      </c>
      <c r="E46" s="16">
        <v>548944.43999999994</v>
      </c>
      <c r="F46" s="15">
        <v>45657</v>
      </c>
      <c r="G46" s="16">
        <v>548944.43999999994</v>
      </c>
      <c r="H46" s="16" t="s">
        <v>9</v>
      </c>
      <c r="I46" s="16">
        <f t="shared" si="0"/>
        <v>0</v>
      </c>
      <c r="J46" s="10" t="s">
        <v>10</v>
      </c>
      <c r="K46" s="9"/>
    </row>
    <row r="47" spans="1:11" s="2" customFormat="1" ht="51.6" customHeight="1" x14ac:dyDescent="0.3">
      <c r="A47" s="8" t="s">
        <v>84</v>
      </c>
      <c r="B47" s="10" t="s">
        <v>85</v>
      </c>
      <c r="C47" s="8" t="s">
        <v>86</v>
      </c>
      <c r="D47" s="15">
        <v>45359</v>
      </c>
      <c r="E47" s="16">
        <v>299000</v>
      </c>
      <c r="F47" s="15">
        <v>46022</v>
      </c>
      <c r="G47" s="16">
        <v>299000</v>
      </c>
      <c r="H47" s="16" t="s">
        <v>9</v>
      </c>
      <c r="I47" s="16">
        <f t="shared" si="0"/>
        <v>0</v>
      </c>
      <c r="J47" s="10" t="s">
        <v>10</v>
      </c>
      <c r="K47" s="9"/>
    </row>
    <row r="48" spans="1:11" s="2" customFormat="1" ht="51.6" customHeight="1" x14ac:dyDescent="0.3">
      <c r="A48" s="10" t="s">
        <v>63</v>
      </c>
      <c r="B48" s="8" t="s">
        <v>87</v>
      </c>
      <c r="C48" s="8" t="s">
        <v>88</v>
      </c>
      <c r="D48" s="15">
        <v>45362</v>
      </c>
      <c r="E48" s="16">
        <v>368366.5</v>
      </c>
      <c r="F48" s="15">
        <v>45657</v>
      </c>
      <c r="G48" s="16">
        <v>368366.5</v>
      </c>
      <c r="H48" s="16" t="s">
        <v>9</v>
      </c>
      <c r="I48" s="16">
        <f t="shared" si="0"/>
        <v>0</v>
      </c>
      <c r="J48" s="10" t="s">
        <v>10</v>
      </c>
      <c r="K48" s="9"/>
    </row>
    <row r="49" spans="1:11" s="2" customFormat="1" ht="51.6" customHeight="1" x14ac:dyDescent="0.3">
      <c r="A49" s="10" t="s">
        <v>89</v>
      </c>
      <c r="B49" s="8" t="s">
        <v>90</v>
      </c>
      <c r="C49" s="8" t="s">
        <v>91</v>
      </c>
      <c r="D49" s="15">
        <v>45366</v>
      </c>
      <c r="E49" s="16">
        <v>1962575.62</v>
      </c>
      <c r="F49" s="15">
        <v>45657</v>
      </c>
      <c r="G49" s="16">
        <v>1962575.62</v>
      </c>
      <c r="H49" s="16" t="s">
        <v>9</v>
      </c>
      <c r="I49" s="16">
        <f t="shared" si="0"/>
        <v>0</v>
      </c>
      <c r="J49" s="10" t="s">
        <v>10</v>
      </c>
      <c r="K49" s="9"/>
    </row>
    <row r="50" spans="1:11" s="12" customFormat="1" ht="51.6" customHeight="1" x14ac:dyDescent="0.3">
      <c r="A50" s="17" t="s">
        <v>92</v>
      </c>
      <c r="B50" s="11"/>
      <c r="C50" s="11"/>
      <c r="D50" s="11"/>
      <c r="E50" s="18">
        <f>SUM(E12:E49)</f>
        <v>13032341.189999998</v>
      </c>
      <c r="F50" s="11"/>
      <c r="G50" s="18">
        <f>SUM(G12:G49)</f>
        <v>13032341.189999998</v>
      </c>
      <c r="H50" s="18"/>
      <c r="I50" s="19">
        <f>E50-G50-H50</f>
        <v>0</v>
      </c>
      <c r="J50" s="11"/>
    </row>
    <row r="51" spans="1:11" s="2" customFormat="1" ht="15" customHeight="1" x14ac:dyDescent="0.3">
      <c r="A51" s="13" t="s">
        <v>93</v>
      </c>
      <c r="B51" s="13"/>
      <c r="C51" s="13"/>
      <c r="D51" s="13"/>
      <c r="E51" s="13"/>
      <c r="F51" s="13"/>
      <c r="G51" s="13"/>
      <c r="H51" s="13"/>
      <c r="I51" s="13"/>
      <c r="J51" s="13"/>
    </row>
    <row r="52" spans="1:11" s="2" customFormat="1" ht="15" customHeight="1" x14ac:dyDescent="0.3">
      <c r="A52" s="14" t="s">
        <v>94</v>
      </c>
      <c r="B52" s="14"/>
      <c r="C52" s="14"/>
      <c r="D52" s="14"/>
      <c r="E52" s="14"/>
      <c r="F52" s="14"/>
      <c r="G52" s="14"/>
      <c r="H52" s="14"/>
      <c r="I52" s="14"/>
      <c r="J52" s="14"/>
    </row>
    <row r="53" spans="1:11" s="2" customFormat="1" ht="15" customHeight="1" x14ac:dyDescent="0.3">
      <c r="A53" s="14" t="s">
        <v>95</v>
      </c>
      <c r="B53" s="14"/>
      <c r="C53" s="14"/>
      <c r="D53" s="14"/>
      <c r="E53" s="14"/>
      <c r="F53" s="14"/>
      <c r="G53" s="14"/>
      <c r="H53" s="14"/>
      <c r="I53" s="14"/>
      <c r="J53" s="14"/>
    </row>
  </sheetData>
  <mergeCells count="7">
    <mergeCell ref="A53:J53"/>
    <mergeCell ref="A6:J6"/>
    <mergeCell ref="A7:J7"/>
    <mergeCell ref="A8:J8"/>
    <mergeCell ref="A9:J9"/>
    <mergeCell ref="A51:J51"/>
    <mergeCell ref="A52:J52"/>
  </mergeCells>
  <pageMargins left="0.70866141732283472" right="0.70866141732283472" top="0.74803149606299213" bottom="0.74803149606299213" header="0.31496062992125984" footer="0.31496062992125984"/>
  <pageSetup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Luisa Olivo</dc:creator>
  <cp:lastModifiedBy>Luisa Olivo</cp:lastModifiedBy>
  <cp:lastPrinted>2024-04-11T23:32:06Z</cp:lastPrinted>
  <dcterms:created xsi:type="dcterms:W3CDTF">2024-04-11T23:27:08Z</dcterms:created>
  <dcterms:modified xsi:type="dcterms:W3CDTF">2024-04-11T23:33:58Z</dcterms:modified>
</cp:coreProperties>
</file>