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3-Marzo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Operaciones'!$C$7:$K$67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29" i="1" l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28" i="1"/>
  <c r="J27" i="1"/>
  <c r="I54" i="1" l="1"/>
  <c r="H54" i="1"/>
  <c r="J26" i="1"/>
  <c r="J54" i="1" l="1"/>
</calcChain>
</file>

<file path=xl/sharedStrings.xml><?xml version="1.0" encoding="utf-8"?>
<sst xmlns="http://schemas.openxmlformats.org/spreadsheetml/2006/main" count="77" uniqueCount="55">
  <si>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</si>
  <si>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</si>
  <si>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</si>
  <si>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</si>
  <si>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</si>
  <si>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</si>
  <si>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</si>
  <si>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</si>
  <si>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</si>
  <si>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</si>
  <si>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</si>
  <si>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</si>
  <si>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</si>
  <si>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</si>
  <si>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</si>
  <si>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</si>
  <si>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</si>
  <si>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</si>
  <si>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</si>
  <si>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</si>
  <si>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DE IMPUESTO 0.15%</t>
  </si>
  <si>
    <t>COMISION POR MANEJO DE CUENTA</t>
  </si>
  <si>
    <t>9990002</t>
  </si>
  <si>
    <t>TRANSFERENCIA</t>
  </si>
  <si>
    <t>4524000040603</t>
  </si>
  <si>
    <t>4524000000001</t>
  </si>
  <si>
    <t>NOTA</t>
  </si>
  <si>
    <t>CHEQUE</t>
  </si>
  <si>
    <t xml:space="preserve">  Del 01 al 31 de marzo 2024</t>
  </si>
  <si>
    <t>240301452810170121</t>
  </si>
  <si>
    <t>4524000000032</t>
  </si>
  <si>
    <t>4524000012118</t>
  </si>
  <si>
    <t>4524000012249</t>
  </si>
  <si>
    <t>202240043688164</t>
  </si>
  <si>
    <t>34289536036</t>
  </si>
  <si>
    <t>202240044084535</t>
  </si>
  <si>
    <t>4524000006938</t>
  </si>
  <si>
    <t>240315005080070286</t>
  </si>
  <si>
    <t>DEPOSITO</t>
  </si>
  <si>
    <t>202240044235931</t>
  </si>
  <si>
    <t>4524000011873</t>
  </si>
  <si>
    <t>305240044549143</t>
  </si>
  <si>
    <t>240321008700060066</t>
  </si>
  <si>
    <t>4524000001139</t>
  </si>
  <si>
    <t>34475185735</t>
  </si>
  <si>
    <t>34500746232</t>
  </si>
  <si>
    <t>4524000006467</t>
  </si>
  <si>
    <t>222046</t>
  </si>
  <si>
    <t>222047</t>
  </si>
  <si>
    <t>222048</t>
  </si>
  <si>
    <t>222049</t>
  </si>
  <si>
    <t>222050</t>
  </si>
  <si>
    <t>222051</t>
  </si>
  <si>
    <t>222052</t>
  </si>
  <si>
    <t>240327452810040041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</si>
</sst>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10" fillId="2" borderId="4" xfId="0" applyFont="1" applyFill="1" applyBorder="1"/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43" fontId="12" fillId="2" borderId="10" xfId="0" applyNumberFormat="1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55</xdr:row>
      <xdr:rowOff>104775</xdr:rowOff>
    </xdr:from>
    <xdr:to>
      <xdr:col>10</xdr:col>
      <xdr:colOff>154378</xdr:colOff>
      <xdr:row>70</xdr:row>
      <xdr:rowOff>295848</xdr:rowOff>
    </xdr:to>
    <xdr:pic>
      <xdr:nvPicPr>
        <xdr:cNvPr id="3" name="2 Imagen" descr="Ferreras y Jiro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33525" y="10525125"/>
          <a:ext cx="14165653" cy="41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3"/>
  <sheetViews>
    <sheetView tabSelected="1" topLeftCell="A43" zoomScaleNormal="100" zoomScaleSheetLayoutView="80" workbookViewId="0">
      <selection activeCell="E54" sqref="E54:F54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2" t="s">
        <v>9</v>
      </c>
      <c r="D15" s="52"/>
      <c r="E15" s="52"/>
      <c r="F15" s="52"/>
      <c r="G15" s="52"/>
      <c r="H15" s="52"/>
      <c r="I15" s="52"/>
      <c r="J15" s="52"/>
      <c r="K15" s="52"/>
    </row>
    <row r="16" spans="3:11" s="13" customFormat="1" ht="19.5" x14ac:dyDescent="0.2">
      <c r="C16" s="53" t="s">
        <v>10</v>
      </c>
      <c r="D16" s="53"/>
      <c r="E16" s="53"/>
      <c r="F16" s="53"/>
      <c r="G16" s="53"/>
      <c r="H16" s="53"/>
      <c r="I16" s="53"/>
      <c r="J16" s="53"/>
      <c r="K16" s="53"/>
    </row>
    <row r="17" spans="1:14" s="13" customFormat="1" ht="20.25" x14ac:dyDescent="0.2">
      <c r="D17" s="57"/>
      <c r="E17" s="58"/>
      <c r="F17" s="58"/>
      <c r="G17" s="58"/>
      <c r="H17" s="58"/>
      <c r="I17" s="58"/>
      <c r="J17" s="58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4" s="13" customFormat="1" ht="18" x14ac:dyDescent="0.2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4" s="13" customFormat="1" ht="18" customHeight="1" x14ac:dyDescent="0.2">
      <c r="C21" s="68" t="s">
        <v>28</v>
      </c>
      <c r="D21" s="68"/>
      <c r="E21" s="68"/>
      <c r="F21" s="68"/>
      <c r="G21" s="68"/>
      <c r="H21" s="68"/>
      <c r="I21" s="68"/>
      <c r="J21" s="68"/>
      <c r="K21" s="68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56"/>
      <c r="E24" s="67"/>
      <c r="F24" s="67"/>
      <c r="G24" s="35"/>
      <c r="H24" s="59" t="s">
        <v>6</v>
      </c>
      <c r="I24" s="60"/>
      <c r="J24" s="36">
        <v>12147641.49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56"/>
      <c r="E25" s="35" t="s">
        <v>3</v>
      </c>
      <c r="F25" s="35" t="s">
        <v>4</v>
      </c>
      <c r="G25" s="35" t="s">
        <v>5</v>
      </c>
      <c r="H25" s="35" t="s">
        <v>0</v>
      </c>
      <c r="I25" s="35" t="s">
        <v>1</v>
      </c>
      <c r="J25" s="35"/>
      <c r="K25" s="9"/>
      <c r="L25" s="9"/>
      <c r="M25" s="9"/>
      <c r="N25" s="9"/>
    </row>
    <row r="26" spans="1:14" s="3" customFormat="1" ht="18" x14ac:dyDescent="0.25">
      <c r="A26" s="9"/>
      <c r="B26" s="9"/>
      <c r="C26" s="9"/>
      <c r="D26" s="8"/>
      <c r="E26" s="37">
        <v>45352</v>
      </c>
      <c r="F26" s="38" t="s">
        <v>29</v>
      </c>
      <c r="G26" s="40" t="s">
        <v>26</v>
      </c>
      <c r="H26" s="39">
        <v>1136942.0900000001</v>
      </c>
      <c r="I26" s="39"/>
      <c r="J26" s="42">
        <f>+J24+H26-I26</f>
        <v>13284583.58</v>
      </c>
      <c r="K26" s="9"/>
      <c r="L26" s="9"/>
      <c r="M26" s="9"/>
      <c r="N26" s="9"/>
    </row>
    <row r="27" spans="1:14" s="3" customFormat="1" ht="18" x14ac:dyDescent="0.25">
      <c r="A27" s="9"/>
      <c r="B27" s="9"/>
      <c r="C27" s="9"/>
      <c r="D27" s="8"/>
      <c r="E27" s="37">
        <v>45355</v>
      </c>
      <c r="F27" s="38" t="s">
        <v>47</v>
      </c>
      <c r="G27" s="40" t="s">
        <v>27</v>
      </c>
      <c r="H27" s="39"/>
      <c r="I27" s="39">
        <v>4500000</v>
      </c>
      <c r="J27" s="42">
        <f>+J26+H27-I27</f>
        <v>8784583.5800000001</v>
      </c>
      <c r="K27" s="9"/>
      <c r="L27" s="9"/>
      <c r="M27" s="9"/>
      <c r="N27" s="9"/>
    </row>
    <row r="28" spans="1:14" s="3" customFormat="1" ht="18" x14ac:dyDescent="0.25">
      <c r="A28" s="9"/>
      <c r="B28" s="9"/>
      <c r="C28" s="9"/>
      <c r="D28" s="8"/>
      <c r="E28" s="37">
        <v>45356</v>
      </c>
      <c r="F28" s="38" t="s">
        <v>30</v>
      </c>
      <c r="G28" s="40" t="s">
        <v>23</v>
      </c>
      <c r="H28" s="39">
        <v>4500000</v>
      </c>
      <c r="I28" s="39"/>
      <c r="J28" s="42">
        <f>+J27+H28-I28</f>
        <v>13284583.58</v>
      </c>
      <c r="K28" s="9"/>
      <c r="L28" s="9"/>
      <c r="M28" s="9"/>
      <c r="N28" s="9"/>
    </row>
    <row r="29" spans="1:14" s="3" customFormat="1" ht="18" x14ac:dyDescent="0.25">
      <c r="A29" s="9"/>
      <c r="B29" s="9"/>
      <c r="C29" s="9"/>
      <c r="D29" s="8"/>
      <c r="E29" s="37">
        <v>45356</v>
      </c>
      <c r="F29" s="38" t="s">
        <v>31</v>
      </c>
      <c r="G29" s="40" t="s">
        <v>23</v>
      </c>
      <c r="H29" s="39">
        <v>6500</v>
      </c>
      <c r="I29" s="39"/>
      <c r="J29" s="42">
        <f t="shared" ref="J29:J53" si="0">+J28+H29-I29</f>
        <v>13291083.58</v>
      </c>
      <c r="K29" s="9"/>
      <c r="L29" s="9"/>
      <c r="M29" s="9"/>
      <c r="N29" s="9"/>
    </row>
    <row r="30" spans="1:14" s="3" customFormat="1" ht="18" x14ac:dyDescent="0.25">
      <c r="A30" s="9"/>
      <c r="B30" s="9"/>
      <c r="C30" s="9"/>
      <c r="D30" s="8"/>
      <c r="E30" s="37">
        <v>45356</v>
      </c>
      <c r="F30" s="38" t="s">
        <v>32</v>
      </c>
      <c r="G30" s="40" t="s">
        <v>23</v>
      </c>
      <c r="H30" s="39">
        <v>5000</v>
      </c>
      <c r="I30" s="39"/>
      <c r="J30" s="42">
        <f t="shared" si="0"/>
        <v>13296083.58</v>
      </c>
      <c r="K30" s="9"/>
      <c r="L30" s="9"/>
      <c r="M30" s="9"/>
      <c r="N30" s="9"/>
    </row>
    <row r="31" spans="1:14" s="3" customFormat="1" ht="18" x14ac:dyDescent="0.25">
      <c r="A31" s="9"/>
      <c r="B31" s="9"/>
      <c r="C31" s="9"/>
      <c r="D31" s="8"/>
      <c r="E31" s="37">
        <v>45356</v>
      </c>
      <c r="F31" s="38" t="s">
        <v>33</v>
      </c>
      <c r="G31" s="40" t="s">
        <v>23</v>
      </c>
      <c r="H31" s="39">
        <v>3500</v>
      </c>
      <c r="I31" s="39"/>
      <c r="J31" s="42">
        <f t="shared" si="0"/>
        <v>13299583.58</v>
      </c>
      <c r="K31" s="9"/>
      <c r="L31" s="9"/>
      <c r="M31" s="9"/>
      <c r="N31" s="9"/>
    </row>
    <row r="32" spans="1:14" s="3" customFormat="1" ht="18" x14ac:dyDescent="0.25">
      <c r="A32" s="9"/>
      <c r="B32" s="9"/>
      <c r="C32" s="9"/>
      <c r="D32" s="8"/>
      <c r="E32" s="37">
        <v>45359</v>
      </c>
      <c r="F32" s="38" t="s">
        <v>48</v>
      </c>
      <c r="G32" s="40" t="s">
        <v>27</v>
      </c>
      <c r="H32" s="39"/>
      <c r="I32" s="39">
        <v>388893.95</v>
      </c>
      <c r="J32" s="42">
        <f t="shared" si="0"/>
        <v>12910689.630000001</v>
      </c>
      <c r="K32" s="9"/>
      <c r="L32" s="9"/>
      <c r="M32" s="9"/>
      <c r="N32" s="9"/>
    </row>
    <row r="33" spans="1:14" s="3" customFormat="1" ht="18" x14ac:dyDescent="0.25">
      <c r="A33" s="9"/>
      <c r="B33" s="9"/>
      <c r="C33" s="9"/>
      <c r="D33" s="8"/>
      <c r="E33" s="37">
        <v>45359</v>
      </c>
      <c r="F33" s="38" t="s">
        <v>49</v>
      </c>
      <c r="G33" s="40" t="s">
        <v>27</v>
      </c>
      <c r="H33" s="39"/>
      <c r="I33" s="39">
        <v>88650</v>
      </c>
      <c r="J33" s="42">
        <f t="shared" si="0"/>
        <v>12822039.630000001</v>
      </c>
      <c r="K33" s="9"/>
      <c r="L33" s="9"/>
      <c r="M33" s="9"/>
      <c r="N33" s="9"/>
    </row>
    <row r="34" spans="1:14" s="3" customFormat="1" ht="18" x14ac:dyDescent="0.25">
      <c r="A34" s="9"/>
      <c r="B34" s="9"/>
      <c r="C34" s="9"/>
      <c r="D34" s="8"/>
      <c r="E34" s="37">
        <v>45359</v>
      </c>
      <c r="F34" s="38" t="s">
        <v>50</v>
      </c>
      <c r="G34" s="40" t="s">
        <v>27</v>
      </c>
      <c r="H34" s="39"/>
      <c r="I34" s="39">
        <v>88650</v>
      </c>
      <c r="J34" s="42">
        <f t="shared" si="0"/>
        <v>12733389.630000001</v>
      </c>
      <c r="K34" s="9"/>
      <c r="L34" s="9"/>
      <c r="M34" s="9"/>
      <c r="N34" s="9"/>
    </row>
    <row r="35" spans="1:14" s="3" customFormat="1" ht="18" x14ac:dyDescent="0.25">
      <c r="A35" s="9"/>
      <c r="B35" s="9"/>
      <c r="C35" s="9"/>
      <c r="D35" s="8"/>
      <c r="E35" s="37">
        <v>45362</v>
      </c>
      <c r="F35" s="38" t="s">
        <v>34</v>
      </c>
      <c r="G35" s="40" t="s">
        <v>23</v>
      </c>
      <c r="H35" s="39">
        <v>10500</v>
      </c>
      <c r="I35" s="39"/>
      <c r="J35" s="42">
        <f t="shared" si="0"/>
        <v>12743889.630000001</v>
      </c>
      <c r="K35" s="9"/>
      <c r="L35" s="9"/>
      <c r="M35" s="9"/>
      <c r="N35" s="9"/>
    </row>
    <row r="36" spans="1:14" s="3" customFormat="1" ht="18" x14ac:dyDescent="0.25">
      <c r="A36" s="9"/>
      <c r="B36" s="9"/>
      <c r="C36" s="9"/>
      <c r="D36" s="8"/>
      <c r="E36" s="37">
        <v>45363</v>
      </c>
      <c r="F36" s="38" t="s">
        <v>25</v>
      </c>
      <c r="G36" s="40" t="s">
        <v>26</v>
      </c>
      <c r="H36" s="39"/>
      <c r="I36" s="39">
        <v>1128200.1000000001</v>
      </c>
      <c r="J36" s="42">
        <f t="shared" si="0"/>
        <v>11615689.530000001</v>
      </c>
      <c r="K36" s="9"/>
      <c r="L36" s="9"/>
      <c r="M36" s="9"/>
      <c r="N36" s="9"/>
    </row>
    <row r="37" spans="1:14" s="3" customFormat="1" ht="18" x14ac:dyDescent="0.25">
      <c r="A37" s="9"/>
      <c r="B37" s="9"/>
      <c r="C37" s="9"/>
      <c r="D37" s="8"/>
      <c r="E37" s="37">
        <v>45364</v>
      </c>
      <c r="F37" s="38" t="s">
        <v>35</v>
      </c>
      <c r="G37" s="40" t="s">
        <v>23</v>
      </c>
      <c r="H37" s="39">
        <v>6500</v>
      </c>
      <c r="I37" s="39"/>
      <c r="J37" s="42">
        <f t="shared" si="0"/>
        <v>11622189.530000001</v>
      </c>
      <c r="K37" s="9"/>
      <c r="L37" s="9"/>
      <c r="M37" s="9"/>
      <c r="N37" s="9"/>
    </row>
    <row r="38" spans="1:14" s="3" customFormat="1" ht="18" x14ac:dyDescent="0.25">
      <c r="A38" s="9"/>
      <c r="B38" s="9"/>
      <c r="C38" s="9"/>
      <c r="D38" s="8"/>
      <c r="E38" s="37">
        <v>45365</v>
      </c>
      <c r="F38" s="38" t="s">
        <v>51</v>
      </c>
      <c r="G38" s="40" t="s">
        <v>27</v>
      </c>
      <c r="H38" s="39"/>
      <c r="I38" s="39">
        <v>25709.51</v>
      </c>
      <c r="J38" s="42">
        <f t="shared" si="0"/>
        <v>11596480.020000001</v>
      </c>
      <c r="K38" s="9"/>
      <c r="L38" s="9"/>
      <c r="M38" s="9"/>
      <c r="N38" s="9"/>
    </row>
    <row r="39" spans="1:14" s="3" customFormat="1" ht="18" x14ac:dyDescent="0.25">
      <c r="A39" s="9"/>
      <c r="B39" s="9"/>
      <c r="C39" s="9"/>
      <c r="D39" s="8"/>
      <c r="E39" s="37">
        <v>45365</v>
      </c>
      <c r="F39" s="38" t="s">
        <v>52</v>
      </c>
      <c r="G39" s="40" t="s">
        <v>27</v>
      </c>
      <c r="H39" s="39"/>
      <c r="I39" s="39">
        <v>15347.5</v>
      </c>
      <c r="J39" s="42">
        <f t="shared" si="0"/>
        <v>11581132.520000001</v>
      </c>
      <c r="K39" s="9"/>
      <c r="L39" s="9"/>
      <c r="M39" s="9"/>
      <c r="N39" s="9"/>
    </row>
    <row r="40" spans="1:14" s="3" customFormat="1" ht="18" x14ac:dyDescent="0.25">
      <c r="A40" s="9"/>
      <c r="B40" s="9"/>
      <c r="C40" s="9"/>
      <c r="D40" s="8"/>
      <c r="E40" s="37">
        <v>45366</v>
      </c>
      <c r="F40" s="38" t="s">
        <v>36</v>
      </c>
      <c r="G40" s="40" t="s">
        <v>23</v>
      </c>
      <c r="H40" s="39">
        <v>43000</v>
      </c>
      <c r="I40" s="39"/>
      <c r="J40" s="42">
        <f t="shared" si="0"/>
        <v>11624132.520000001</v>
      </c>
      <c r="K40" s="9"/>
      <c r="L40" s="9"/>
      <c r="M40" s="9"/>
      <c r="N40" s="9"/>
    </row>
    <row r="41" spans="1:14" s="3" customFormat="1" ht="18" x14ac:dyDescent="0.25">
      <c r="A41" s="9"/>
      <c r="B41" s="9"/>
      <c r="C41" s="9"/>
      <c r="D41" s="8"/>
      <c r="E41" s="37">
        <v>45366</v>
      </c>
      <c r="F41" s="38" t="s">
        <v>37</v>
      </c>
      <c r="G41" s="40" t="s">
        <v>38</v>
      </c>
      <c r="H41" s="39">
        <v>1000</v>
      </c>
      <c r="I41" s="39"/>
      <c r="J41" s="42">
        <f t="shared" si="0"/>
        <v>11625132.520000001</v>
      </c>
      <c r="K41" s="9"/>
      <c r="L41" s="9"/>
      <c r="M41" s="9"/>
      <c r="N41" s="9"/>
    </row>
    <row r="42" spans="1:14" s="3" customFormat="1" ht="18" x14ac:dyDescent="0.25">
      <c r="A42" s="9"/>
      <c r="B42" s="9"/>
      <c r="C42" s="9"/>
      <c r="D42" s="8"/>
      <c r="E42" s="37">
        <v>45366</v>
      </c>
      <c r="F42" s="38" t="s">
        <v>39</v>
      </c>
      <c r="G42" s="40" t="s">
        <v>23</v>
      </c>
      <c r="H42" s="39">
        <v>51000</v>
      </c>
      <c r="I42" s="39"/>
      <c r="J42" s="42">
        <f t="shared" si="0"/>
        <v>11676132.520000001</v>
      </c>
      <c r="K42" s="9"/>
      <c r="L42" s="9"/>
      <c r="M42" s="9"/>
      <c r="N42" s="9"/>
    </row>
    <row r="43" spans="1:14" s="3" customFormat="1" ht="18" x14ac:dyDescent="0.25">
      <c r="A43" s="9"/>
      <c r="B43" s="9"/>
      <c r="C43" s="9"/>
      <c r="D43" s="8"/>
      <c r="E43" s="37">
        <v>45372</v>
      </c>
      <c r="F43" s="38" t="s">
        <v>40</v>
      </c>
      <c r="G43" s="40" t="s">
        <v>23</v>
      </c>
      <c r="H43" s="39">
        <v>21509.14</v>
      </c>
      <c r="I43" s="39"/>
      <c r="J43" s="42">
        <f t="shared" si="0"/>
        <v>11697641.660000002</v>
      </c>
      <c r="K43" s="9"/>
      <c r="L43" s="9"/>
      <c r="M43" s="9"/>
      <c r="N43" s="9"/>
    </row>
    <row r="44" spans="1:14" s="3" customFormat="1" ht="18" x14ac:dyDescent="0.25">
      <c r="A44" s="9"/>
      <c r="B44" s="9"/>
      <c r="C44" s="9"/>
      <c r="D44" s="8"/>
      <c r="E44" s="37">
        <v>45372</v>
      </c>
      <c r="F44" s="38" t="s">
        <v>41</v>
      </c>
      <c r="G44" s="40" t="s">
        <v>23</v>
      </c>
      <c r="H44" s="39">
        <v>17310000</v>
      </c>
      <c r="I44" s="39"/>
      <c r="J44" s="42">
        <f t="shared" si="0"/>
        <v>29007641.660000004</v>
      </c>
      <c r="K44" s="9"/>
      <c r="L44" s="9"/>
      <c r="M44" s="9"/>
      <c r="N44" s="9"/>
    </row>
    <row r="45" spans="1:14" s="3" customFormat="1" ht="18" x14ac:dyDescent="0.25">
      <c r="A45" s="9"/>
      <c r="B45" s="9"/>
      <c r="C45" s="9"/>
      <c r="D45" s="8"/>
      <c r="E45" s="37">
        <v>45372</v>
      </c>
      <c r="F45" s="38" t="s">
        <v>42</v>
      </c>
      <c r="G45" s="40" t="s">
        <v>38</v>
      </c>
      <c r="H45" s="39">
        <v>1000</v>
      </c>
      <c r="I45" s="39"/>
      <c r="J45" s="42">
        <f t="shared" si="0"/>
        <v>29008641.660000004</v>
      </c>
      <c r="K45" s="9"/>
      <c r="L45" s="9"/>
      <c r="M45" s="9"/>
      <c r="N45" s="9"/>
    </row>
    <row r="46" spans="1:14" s="3" customFormat="1" ht="18" x14ac:dyDescent="0.25">
      <c r="A46" s="9"/>
      <c r="B46" s="9"/>
      <c r="C46" s="9"/>
      <c r="D46" s="8"/>
      <c r="E46" s="37">
        <v>45373</v>
      </c>
      <c r="F46" s="38" t="s">
        <v>43</v>
      </c>
      <c r="G46" s="40" t="s">
        <v>23</v>
      </c>
      <c r="H46" s="39">
        <v>28100</v>
      </c>
      <c r="I46" s="39"/>
      <c r="J46" s="42">
        <f t="shared" si="0"/>
        <v>29036741.660000004</v>
      </c>
      <c r="K46" s="9"/>
      <c r="L46" s="9"/>
      <c r="M46" s="9"/>
      <c r="N46" s="9"/>
    </row>
    <row r="47" spans="1:14" s="3" customFormat="1" ht="18" x14ac:dyDescent="0.25">
      <c r="A47" s="9"/>
      <c r="B47" s="9"/>
      <c r="C47" s="9"/>
      <c r="D47" s="8"/>
      <c r="E47" s="37">
        <v>45376</v>
      </c>
      <c r="F47" s="38" t="s">
        <v>53</v>
      </c>
      <c r="G47" s="40" t="s">
        <v>27</v>
      </c>
      <c r="H47" s="39"/>
      <c r="I47" s="39">
        <v>94630.91</v>
      </c>
      <c r="J47" s="42">
        <f t="shared" si="0"/>
        <v>28942110.750000004</v>
      </c>
      <c r="K47" s="9"/>
      <c r="L47" s="9"/>
      <c r="M47" s="9"/>
      <c r="N47" s="9"/>
    </row>
    <row r="48" spans="1:14" s="3" customFormat="1" ht="18" x14ac:dyDescent="0.25">
      <c r="A48" s="9"/>
      <c r="B48" s="9"/>
      <c r="C48" s="9"/>
      <c r="D48" s="8"/>
      <c r="E48" s="37">
        <v>45376</v>
      </c>
      <c r="F48" s="38" t="s">
        <v>44</v>
      </c>
      <c r="G48" s="40" t="s">
        <v>23</v>
      </c>
      <c r="H48" s="39">
        <v>25000</v>
      </c>
      <c r="I48" s="39"/>
      <c r="J48" s="42">
        <f t="shared" si="0"/>
        <v>28967110.750000004</v>
      </c>
      <c r="K48" s="9"/>
      <c r="L48" s="9"/>
      <c r="M48" s="9"/>
      <c r="N48" s="9"/>
    </row>
    <row r="49" spans="1:96" s="3" customFormat="1" ht="18" x14ac:dyDescent="0.25">
      <c r="A49" s="9"/>
      <c r="B49" s="9"/>
      <c r="C49" s="9"/>
      <c r="D49" s="8"/>
      <c r="E49" s="37">
        <v>45376</v>
      </c>
      <c r="F49" s="38" t="s">
        <v>45</v>
      </c>
      <c r="G49" s="40" t="s">
        <v>23</v>
      </c>
      <c r="H49" s="39">
        <v>200</v>
      </c>
      <c r="I49" s="39"/>
      <c r="J49" s="42">
        <f t="shared" si="0"/>
        <v>28967310.750000004</v>
      </c>
      <c r="K49" s="9"/>
      <c r="L49" s="9"/>
      <c r="M49" s="9"/>
      <c r="N49" s="9"/>
    </row>
    <row r="50" spans="1:96" s="3" customFormat="1" ht="18" x14ac:dyDescent="0.25">
      <c r="A50" s="9"/>
      <c r="B50" s="9"/>
      <c r="C50" s="9"/>
      <c r="D50" s="8"/>
      <c r="E50" s="37">
        <v>45378</v>
      </c>
      <c r="F50" s="38" t="s">
        <v>46</v>
      </c>
      <c r="G50" s="40" t="s">
        <v>23</v>
      </c>
      <c r="H50" s="39">
        <v>500</v>
      </c>
      <c r="I50" s="39"/>
      <c r="J50" s="42">
        <f t="shared" si="0"/>
        <v>28967810.750000004</v>
      </c>
      <c r="K50" s="9"/>
      <c r="L50" s="9"/>
      <c r="M50" s="9"/>
      <c r="N50" s="9"/>
    </row>
    <row r="51" spans="1:96" s="3" customFormat="1" ht="18" x14ac:dyDescent="0.25">
      <c r="A51" s="9"/>
      <c r="B51" s="9"/>
      <c r="C51" s="9"/>
      <c r="D51" s="8"/>
      <c r="E51" s="37">
        <v>45378</v>
      </c>
      <c r="F51" s="38" t="s">
        <v>54</v>
      </c>
      <c r="G51" s="40" t="s">
        <v>23</v>
      </c>
      <c r="H51" s="39"/>
      <c r="I51" s="39">
        <v>21000000</v>
      </c>
      <c r="J51" s="42">
        <f t="shared" si="0"/>
        <v>7967810.7500000037</v>
      </c>
      <c r="K51" s="9"/>
      <c r="L51" s="9"/>
      <c r="M51" s="9"/>
      <c r="N51" s="9"/>
    </row>
    <row r="52" spans="1:96" s="11" customFormat="1" ht="18" customHeight="1" x14ac:dyDescent="0.25">
      <c r="D52" s="8"/>
      <c r="E52" s="37">
        <v>45382</v>
      </c>
      <c r="F52" s="38" t="s">
        <v>24</v>
      </c>
      <c r="G52" s="41" t="s">
        <v>20</v>
      </c>
      <c r="H52" s="39"/>
      <c r="I52" s="39">
        <v>38804.07</v>
      </c>
      <c r="J52" s="42">
        <f t="shared" si="0"/>
        <v>7929006.6800000034</v>
      </c>
    </row>
    <row r="53" spans="1:96" s="11" customFormat="1" ht="18" customHeight="1" x14ac:dyDescent="0.25">
      <c r="D53" s="8"/>
      <c r="E53" s="37">
        <v>45382</v>
      </c>
      <c r="F53" s="38" t="s">
        <v>22</v>
      </c>
      <c r="G53" s="41" t="s">
        <v>21</v>
      </c>
      <c r="H53" s="39"/>
      <c r="I53" s="39">
        <v>175</v>
      </c>
      <c r="J53" s="42">
        <f t="shared" si="0"/>
        <v>7928831.6800000034</v>
      </c>
    </row>
    <row r="54" spans="1:96" s="9" customFormat="1" ht="16.5" customHeight="1" x14ac:dyDescent="0.25">
      <c r="D54" s="8"/>
      <c r="E54" s="50"/>
      <c r="F54" s="51"/>
      <c r="G54" s="33" t="s">
        <v>13</v>
      </c>
      <c r="H54" s="43">
        <f>SUM(H26:H53)</f>
        <v>23150251.23</v>
      </c>
      <c r="I54" s="43">
        <f>SUM(I26:I53)</f>
        <v>27369061.039999999</v>
      </c>
      <c r="J54" s="34">
        <f>SUM(J53)</f>
        <v>7928831.6800000034</v>
      </c>
    </row>
    <row r="55" spans="1:96" s="9" customFormat="1" ht="16.5" customHeight="1" x14ac:dyDescent="0.25">
      <c r="D55" s="23"/>
      <c r="E55" s="24"/>
      <c r="F55" s="25"/>
      <c r="G55" s="25"/>
      <c r="H55" s="26"/>
      <c r="I55" s="27"/>
      <c r="J55" s="28"/>
    </row>
    <row r="56" spans="1:96" s="9" customFormat="1" ht="16.5" customHeight="1" x14ac:dyDescent="0.25">
      <c r="D56" s="23"/>
      <c r="E56" s="24"/>
      <c r="F56" s="25"/>
      <c r="G56" s="25"/>
      <c r="H56" s="26"/>
      <c r="I56" s="27"/>
      <c r="J56" s="28"/>
    </row>
    <row r="57" spans="1:96" s="9" customFormat="1" ht="16.5" customHeight="1" x14ac:dyDescent="0.25">
      <c r="D57" s="23"/>
      <c r="E57" s="24"/>
      <c r="F57" s="25"/>
      <c r="G57" s="25"/>
      <c r="H57" s="26"/>
      <c r="I57" s="27"/>
      <c r="J57" s="28"/>
    </row>
    <row r="58" spans="1:96" s="9" customFormat="1" ht="16.5" customHeight="1" x14ac:dyDescent="0.25">
      <c r="D58" s="23"/>
      <c r="E58" s="24"/>
      <c r="F58" s="25"/>
      <c r="G58" s="25"/>
      <c r="H58" s="26"/>
      <c r="I58" s="27"/>
      <c r="J58" s="28"/>
    </row>
    <row r="59" spans="1:96" s="9" customFormat="1" ht="16.5" customHeight="1" x14ac:dyDescent="0.25">
      <c r="D59" s="23"/>
      <c r="E59" s="24"/>
      <c r="F59" s="25"/>
      <c r="G59" s="25"/>
      <c r="H59" s="26"/>
      <c r="I59" s="27"/>
      <c r="J59" s="28"/>
    </row>
    <row r="60" spans="1:96" s="9" customFormat="1" ht="16.5" customHeight="1" x14ac:dyDescent="0.25">
      <c r="D60" s="23"/>
      <c r="F60" s="25"/>
      <c r="G60" s="25"/>
      <c r="H60" s="26"/>
      <c r="I60" s="27"/>
      <c r="J60" s="28"/>
    </row>
    <row r="61" spans="1:96" ht="24" customHeight="1" x14ac:dyDescent="0.2">
      <c r="D61" s="5"/>
      <c r="E61" s="21"/>
      <c r="F61" s="21"/>
      <c r="G61" s="5"/>
      <c r="H61" s="10"/>
      <c r="I61" s="10"/>
      <c r="J61" s="32"/>
      <c r="K61" s="15"/>
      <c r="L61" s="15"/>
      <c r="M61" s="15"/>
      <c r="N61" s="15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1:96" ht="24" customHeight="1" x14ac:dyDescent="0.2">
      <c r="D62" s="44" t="s">
        <v>14</v>
      </c>
      <c r="E62" s="44"/>
      <c r="F62" s="44"/>
      <c r="G62" s="6"/>
      <c r="H62" s="46" t="s">
        <v>17</v>
      </c>
      <c r="I62" s="46"/>
      <c r="J62" s="46"/>
      <c r="K62" s="46"/>
    </row>
    <row r="63" spans="1:96" ht="24" customHeight="1" x14ac:dyDescent="0.2">
      <c r="D63" s="45" t="s">
        <v>15</v>
      </c>
      <c r="E63" s="45"/>
      <c r="F63" s="45"/>
      <c r="G63" s="29"/>
      <c r="H63" s="45" t="s">
        <v>18</v>
      </c>
      <c r="I63" s="45"/>
      <c r="J63" s="45"/>
      <c r="K63" s="45"/>
    </row>
    <row r="64" spans="1:96" ht="14.25" customHeight="1" x14ac:dyDescent="0.2">
      <c r="D64" s="45" t="s">
        <v>16</v>
      </c>
      <c r="E64" s="45"/>
      <c r="F64" s="45"/>
      <c r="G64" s="29"/>
      <c r="H64" s="45" t="s">
        <v>19</v>
      </c>
      <c r="I64" s="45"/>
      <c r="J64" s="45"/>
      <c r="K64" s="45"/>
      <c r="L64" s="30"/>
    </row>
    <row r="65" spans="4:12" ht="19.5" customHeight="1" x14ac:dyDescent="0.2">
      <c r="E65" s="31"/>
      <c r="F65" s="29"/>
      <c r="G65" s="29"/>
      <c r="H65" s="45"/>
      <c r="I65" s="45"/>
      <c r="J65" s="45"/>
      <c r="K65" s="30"/>
      <c r="L65" s="30"/>
    </row>
    <row r="66" spans="4:12" ht="24" customHeight="1" x14ac:dyDescent="0.2">
      <c r="D66" s="7"/>
      <c r="E66" s="6"/>
      <c r="F66" s="6"/>
      <c r="G66" s="3"/>
      <c r="H66" s="4"/>
      <c r="I66" s="4"/>
      <c r="J66" s="4"/>
    </row>
    <row r="67" spans="4:12" ht="24" customHeight="1" x14ac:dyDescent="0.2">
      <c r="D67" s="54"/>
      <c r="E67" s="54"/>
      <c r="F67" s="54"/>
      <c r="G67" s="54"/>
      <c r="H67" s="54"/>
      <c r="I67" s="54"/>
      <c r="J67" s="4"/>
    </row>
    <row r="68" spans="4:12" ht="24" customHeight="1" x14ac:dyDescent="0.2">
      <c r="D68" s="54"/>
      <c r="E68" s="54"/>
      <c r="F68" s="54"/>
      <c r="G68" s="54"/>
      <c r="H68" s="54"/>
      <c r="I68" s="54"/>
      <c r="J68" s="4"/>
    </row>
    <row r="69" spans="4:12" ht="24" customHeight="1" x14ac:dyDescent="0.2">
      <c r="D69" s="7"/>
      <c r="E69" s="6"/>
      <c r="F69" s="6"/>
      <c r="G69" s="3"/>
      <c r="H69" s="4"/>
      <c r="I69" s="4"/>
      <c r="J69" s="4"/>
    </row>
    <row r="70" spans="4:12" ht="24" customHeight="1" x14ac:dyDescent="0.2">
      <c r="D70" s="7"/>
      <c r="E70" s="6"/>
      <c r="F70" s="6"/>
      <c r="G70" s="3"/>
      <c r="H70" s="4"/>
      <c r="I70" s="4"/>
      <c r="J70" s="4"/>
    </row>
    <row r="71" spans="4:12" ht="24" customHeight="1" x14ac:dyDescent="0.2">
      <c r="D71" s="5"/>
      <c r="E71" s="6"/>
      <c r="F71" s="6"/>
      <c r="G71" s="3"/>
      <c r="H71" s="4"/>
      <c r="I71" s="4"/>
      <c r="J71" s="4"/>
    </row>
    <row r="72" spans="4:12" ht="24" customHeight="1" x14ac:dyDescent="0.2">
      <c r="D72" s="49"/>
      <c r="E72" s="49"/>
      <c r="F72" s="49"/>
      <c r="G72" s="49"/>
      <c r="H72" s="49"/>
      <c r="I72" s="49"/>
      <c r="J72" s="49"/>
    </row>
    <row r="73" spans="4:12" ht="24" customHeight="1" x14ac:dyDescent="0.2">
      <c r="D73" s="48"/>
      <c r="E73" s="48"/>
      <c r="F73" s="48"/>
      <c r="G73" s="48"/>
      <c r="H73" s="48"/>
      <c r="I73" s="48"/>
      <c r="J73" s="48"/>
    </row>
    <row r="74" spans="4:12" ht="24" customHeight="1" x14ac:dyDescent="0.2">
      <c r="D74" s="47"/>
      <c r="E74" s="47"/>
      <c r="F74" s="47"/>
      <c r="G74" s="47"/>
      <c r="H74" s="47"/>
      <c r="I74" s="47"/>
      <c r="J74" s="47"/>
    </row>
    <row r="75" spans="4:12" ht="24" customHeight="1" x14ac:dyDescent="0.2">
      <c r="D75" s="47"/>
      <c r="E75" s="47"/>
      <c r="F75" s="47"/>
      <c r="G75" s="47"/>
      <c r="H75" s="47"/>
      <c r="I75" s="47"/>
      <c r="J75" s="47"/>
    </row>
    <row r="76" spans="4:12" ht="24" customHeight="1" x14ac:dyDescent="0.2">
      <c r="D76" s="47"/>
      <c r="E76" s="47"/>
      <c r="F76" s="47"/>
      <c r="G76" s="47"/>
      <c r="H76" s="47"/>
      <c r="I76" s="47"/>
      <c r="J76" s="47"/>
    </row>
    <row r="77" spans="4:12" ht="20.25" x14ac:dyDescent="0.2">
      <c r="D77" s="47"/>
      <c r="E77" s="47"/>
      <c r="F77" s="47"/>
      <c r="G77" s="47"/>
      <c r="H77" s="47"/>
      <c r="I77" s="47"/>
      <c r="J77" s="47"/>
    </row>
    <row r="92" spans="4:4" ht="13.5" thickBot="1" x14ac:dyDescent="0.25"/>
    <row r="93" spans="4:4" ht="15" x14ac:dyDescent="0.2">
      <c r="D93" s="2"/>
    </row>
  </sheetData>
  <mergeCells count="27">
    <mergeCell ref="E54:F54"/>
    <mergeCell ref="C15:K15"/>
    <mergeCell ref="C16:K16"/>
    <mergeCell ref="D67:I67"/>
    <mergeCell ref="D76:J76"/>
    <mergeCell ref="D68:I6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5:J65"/>
    <mergeCell ref="D77:J77"/>
    <mergeCell ref="D73:J73"/>
    <mergeCell ref="D75:J75"/>
    <mergeCell ref="D74:J74"/>
    <mergeCell ref="D72:J72"/>
    <mergeCell ref="D62:F62"/>
    <mergeCell ref="D63:F63"/>
    <mergeCell ref="D64:F64"/>
    <mergeCell ref="H62:K62"/>
    <mergeCell ref="H63:K63"/>
    <mergeCell ref="H64:K64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52:F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2023-08-07T12:19:29Z</cp:lastPrinted>
  <dcterms:created xsi:type="dcterms:W3CDTF">2006-07-11T17:39:34Z</dcterms:created>
  <dcterms:modified xsi:type="dcterms:W3CDTF">2024-04-08T21:34:39Z</dcterms:modified>
</cp:coreProperties>
</file>