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D0BABD00-F60E-4648-9AD6-5E2E7F7DD4EA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Operaciones" sheetId="1" r:id="rId1"/>
  </sheets>
  <definedNames>
    <definedName name="_xlnm.Print_Area" localSheetId="0">'libro banco Operaciones'!$C$7:$K$82</definedName>
    <definedName name="_xlnm.Print_Titles" localSheetId="0">'libro banco Operaciones'!$7:$25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J28" i="1" l="1"/>
  <c r="J29" i="1" s="1"/>
  <c r="J27" i="1"/>
  <c r="I69" i="1"/>
  <c r="H69" i="1"/>
  <c r="J30" i="1" l="1"/>
  <c r="J31" i="1"/>
  <c r="J32" i="1" s="1"/>
  <c r="J33" i="1" l="1"/>
  <c r="J34" i="1"/>
  <c r="J35" i="1" s="1"/>
  <c r="J36" i="1" l="1"/>
  <c r="J37" i="1"/>
  <c r="J38" i="1" s="1"/>
  <c r="J40" i="1" l="1"/>
  <c r="J41" i="1" s="1"/>
  <c r="J39" i="1"/>
  <c r="J42" i="1" l="1"/>
  <c r="J43" i="1"/>
  <c r="J44" i="1" s="1"/>
  <c r="J45" i="1" l="1"/>
  <c r="J46" i="1"/>
  <c r="J47" i="1" s="1"/>
  <c r="J49" i="1" l="1"/>
  <c r="J50" i="1" s="1"/>
  <c r="J48" i="1"/>
  <c r="J51" i="1" l="1"/>
  <c r="J52" i="1"/>
  <c r="J53" i="1" s="1"/>
  <c r="J55" i="1" l="1"/>
  <c r="J56" i="1" s="1"/>
  <c r="J54" i="1"/>
  <c r="J57" i="1" l="1"/>
  <c r="J58" i="1"/>
  <c r="J59" i="1" s="1"/>
  <c r="J60" i="1" l="1"/>
  <c r="J61" i="1"/>
  <c r="J62" i="1" s="1"/>
  <c r="J63" i="1" l="1"/>
  <c r="J64" i="1"/>
  <c r="J65" i="1" s="1"/>
  <c r="J67" i="1" l="1"/>
  <c r="J68" i="1" s="1"/>
  <c r="J69" i="1" s="1"/>
  <c r="J66" i="1"/>
</calcChain>
</file>

<file path=xl/sharedStrings.xml><?xml version="1.0" encoding="utf-8"?>
<sst xmlns="http://schemas.openxmlformats.org/spreadsheetml/2006/main" count="100" uniqueCount="62">
  <si>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</si>
  <si>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</si>
  <si>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</si>
  <si>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</si>
  <si>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</si>
  <si>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</si>
  <si>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</si>
  <si>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</si>
  <si>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</si>
  <si>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</si>
  <si>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</si>
  <si>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</si>
  <si>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</si>
  <si>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</si>
  <si>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COBRO DE IMPUESTO 0.15%</t>
  </si>
  <si>
    <t>COMISION POR MANEJO DE CUENTA</t>
  </si>
  <si>
    <t>9990002</t>
  </si>
  <si>
    <t>CHEQUE</t>
  </si>
  <si>
    <t>TRANSFERENCIA</t>
  </si>
  <si>
    <t>NOTA</t>
  </si>
  <si>
    <t>4524000000001</t>
  </si>
  <si>
    <t xml:space="preserve">  Del 01 al 31 de mayo 2024</t>
  </si>
  <si>
    <t>4524000013810</t>
  </si>
  <si>
    <t>35078694332</t>
  </si>
  <si>
    <t>4524000002414</t>
  </si>
  <si>
    <t>4524000004623</t>
  </si>
  <si>
    <t>35169855355</t>
  </si>
  <si>
    <t>35249162859</t>
  </si>
  <si>
    <t>35297454649</t>
  </si>
  <si>
    <t>202240047724051</t>
  </si>
  <si>
    <t>4524000004157</t>
  </si>
  <si>
    <t>35313349727</t>
  </si>
  <si>
    <t>35358995397</t>
  </si>
  <si>
    <t>35403391659</t>
  </si>
  <si>
    <t>35403612607</t>
  </si>
  <si>
    <t>4524000017429</t>
  </si>
  <si>
    <t>4524000017551</t>
  </si>
  <si>
    <t>202240048199267</t>
  </si>
  <si>
    <t>240529452810150072</t>
  </si>
  <si>
    <t>222065</t>
  </si>
  <si>
    <t>222066</t>
  </si>
  <si>
    <t>222067</t>
  </si>
  <si>
    <t>222068</t>
  </si>
  <si>
    <t>222070</t>
  </si>
  <si>
    <t>222071</t>
  </si>
  <si>
    <t>222072</t>
  </si>
  <si>
    <t>222073</t>
  </si>
  <si>
    <t>222074</t>
  </si>
  <si>
    <t>222075</t>
  </si>
  <si>
    <t>222077</t>
  </si>
  <si>
    <t>222078</t>
  </si>
  <si>
    <t>222079</t>
  </si>
  <si>
    <t>222080</t>
  </si>
  <si>
    <t>222081</t>
  </si>
  <si>
    <t>222082</t>
  </si>
  <si>
    <t>222083</t>
  </si>
  <si>
    <t>222084</t>
  </si>
  <si>
    <t>222085</t>
  </si>
  <si>
    <t>222087</t>
  </si>
  <si>
    <t>222090</t>
  </si>
  <si>
    <t>222091</t>
  </si>
  <si>
    <t>222092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</si>
</sst>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43" fontId="9" fillId="0" borderId="0" xfId="0" applyNumberFormat="1" applyFont="1" applyBorder="1"/>
    <xf numFmtId="43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10" fillId="2" borderId="4" xfId="0" applyFont="1" applyFill="1" applyBorder="1"/>
    <xf numFmtId="4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164" fontId="10" fillId="2" borderId="4" xfId="5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" fontId="10" fillId="2" borderId="20" xfId="0" applyNumberFormat="1" applyFont="1" applyFill="1" applyBorder="1" applyAlignment="1">
      <alignment horizontal="center" vertical="center"/>
    </xf>
    <xf numFmtId="43" fontId="12" fillId="2" borderId="10" xfId="0" applyNumberFormat="1" applyFont="1" applyFill="1" applyBorder="1"/>
    <xf numFmtId="164" fontId="8" fillId="2" borderId="0" xfId="5" applyFont="1" applyFill="1" applyAlignment="1">
      <alignment vertical="center"/>
    </xf>
    <xf numFmtId="164" fontId="8" fillId="0" borderId="0" xfId="5" applyFont="1" applyAlignment="1">
      <alignment vertical="center"/>
    </xf>
    <xf numFmtId="14" fontId="16" fillId="2" borderId="16" xfId="0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441960</xdr:colOff>
      <xdr:row>72</xdr:row>
      <xdr:rowOff>15240</xdr:rowOff>
    </xdr:from>
    <xdr:to>
      <xdr:col>8</xdr:col>
      <xdr:colOff>870940</xdr:colOff>
      <xdr:row>79</xdr:row>
      <xdr:rowOff>106175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C37BB5C-CAAE-479D-865F-ED3CB5FC09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698"/>
        <a:stretch/>
      </xdr:blipFill>
      <xdr:spPr>
        <a:xfrm>
          <a:off x="4907280" y="16672560"/>
          <a:ext cx="8704300" cy="1828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08"/>
  <sheetViews>
    <sheetView tabSelected="1" topLeftCell="A44" zoomScale="50" zoomScaleNormal="50" zoomScaleSheetLayoutView="80" workbookViewId="0">
      <selection activeCell="G71" sqref="G71"/>
    </sheetView>
  </sheetViews>
  <sheetFormatPr baseColWidth="10" defaultColWidth="9.109375" defaultRowHeight="13.2"/>
  <cols>
    <col min="1" max="1" width="9.109375" style="13"/>
    <col min="2" max="2" width="11.33203125" style="13" bestFit="1" customWidth="1"/>
    <col min="3" max="3" width="10" style="13" customWidth="1"/>
    <col min="4" max="4" width="10" style="1" customWidth="1"/>
    <col min="5" max="5" width="24.5546875" style="22" customWidth="1"/>
    <col min="6" max="6" width="29.88671875" style="22" customWidth="1"/>
    <col min="7" max="7" width="67" style="1" customWidth="1"/>
    <col min="8" max="9" width="23.44140625" style="1" bestFit="1" customWidth="1"/>
    <col min="10" max="10" width="24.44140625" style="1" customWidth="1"/>
    <col min="11" max="13" width="9.109375" style="13"/>
    <col min="14" max="14" width="14.33203125" style="13" bestFit="1" customWidth="1"/>
    <col min="15" max="16384" width="9.109375" style="1"/>
  </cols>
  <sheetData>
    <row r="1" spans="3:11">
      <c r="D1" s="13"/>
      <c r="E1" s="20"/>
      <c r="F1" s="20"/>
      <c r="G1" s="13"/>
      <c r="H1" s="13"/>
      <c r="I1" s="13"/>
      <c r="J1" s="13"/>
    </row>
    <row r="2" spans="3:11">
      <c r="D2" s="13"/>
      <c r="E2" s="20"/>
      <c r="F2" s="20"/>
      <c r="G2" s="13"/>
      <c r="H2" s="13"/>
      <c r="I2" s="13"/>
      <c r="J2" s="13"/>
    </row>
    <row r="3" spans="3:11">
      <c r="D3" s="13"/>
      <c r="E3" s="20"/>
      <c r="F3" s="20"/>
      <c r="G3" s="13"/>
      <c r="H3" s="13"/>
      <c r="I3" s="13"/>
      <c r="J3" s="13"/>
    </row>
    <row r="4" spans="3:11">
      <c r="D4" s="13"/>
      <c r="E4" s="20"/>
      <c r="F4" s="20"/>
      <c r="G4" s="13"/>
      <c r="H4" s="13"/>
      <c r="I4" s="13"/>
      <c r="J4" s="13"/>
    </row>
    <row r="5" spans="3:11">
      <c r="D5" s="13"/>
      <c r="E5" s="20"/>
      <c r="F5" s="20"/>
      <c r="G5" s="13"/>
      <c r="H5" s="13"/>
      <c r="I5" s="13"/>
      <c r="J5" s="13"/>
    </row>
    <row r="6" spans="3:11">
      <c r="D6" s="13"/>
      <c r="E6" s="20"/>
      <c r="F6" s="20"/>
      <c r="G6" s="13"/>
      <c r="H6" s="13"/>
      <c r="I6" s="13"/>
      <c r="J6" s="13"/>
    </row>
    <row r="7" spans="3:11" s="13" customFormat="1" ht="15" customHeight="1">
      <c r="E7" s="20"/>
      <c r="F7" s="20"/>
    </row>
    <row r="8" spans="3:11" s="13" customFormat="1" ht="15" customHeight="1">
      <c r="E8" s="20"/>
      <c r="F8" s="20"/>
    </row>
    <row r="9" spans="3:11" s="13" customFormat="1" ht="15" customHeight="1">
      <c r="E9" s="20"/>
      <c r="F9" s="20"/>
    </row>
    <row r="10" spans="3:11" s="13" customFormat="1" ht="15" customHeight="1">
      <c r="E10" s="20"/>
      <c r="F10" s="20"/>
    </row>
    <row r="11" spans="3:11" s="13" customFormat="1" ht="15" customHeight="1">
      <c r="E11" s="20"/>
      <c r="F11" s="20"/>
    </row>
    <row r="12" spans="3:11" s="13" customFormat="1">
      <c r="E12" s="20"/>
      <c r="F12" s="20"/>
    </row>
    <row r="13" spans="3:11" s="13" customFormat="1" ht="17.399999999999999">
      <c r="E13" s="20"/>
      <c r="F13" s="19" t="s">
        <v>8</v>
      </c>
      <c r="G13" s="17"/>
      <c r="H13" s="18"/>
    </row>
    <row r="14" spans="3:11" s="13" customFormat="1">
      <c r="E14" s="20"/>
      <c r="F14" s="20"/>
    </row>
    <row r="15" spans="3:11" s="13" customFormat="1" ht="22.5" customHeight="1">
      <c r="C15" s="48" t="s">
        <v>9</v>
      </c>
      <c r="D15" s="48"/>
      <c r="E15" s="48"/>
      <c r="F15" s="48"/>
      <c r="G15" s="48"/>
      <c r="H15" s="48"/>
      <c r="I15" s="48"/>
      <c r="J15" s="48"/>
      <c r="K15" s="48"/>
    </row>
    <row r="16" spans="3:11" s="13" customFormat="1" ht="19.2">
      <c r="C16" s="49" t="s">
        <v>10</v>
      </c>
      <c r="D16" s="49"/>
      <c r="E16" s="49"/>
      <c r="F16" s="49"/>
      <c r="G16" s="49"/>
      <c r="H16" s="49"/>
      <c r="I16" s="49"/>
      <c r="J16" s="49"/>
      <c r="K16" s="49"/>
    </row>
    <row r="17" spans="1:15" s="13" customFormat="1" ht="20.399999999999999">
      <c r="D17" s="54"/>
      <c r="E17" s="55"/>
      <c r="F17" s="55"/>
      <c r="G17" s="55"/>
      <c r="H17" s="55"/>
      <c r="I17" s="55"/>
      <c r="J17" s="55"/>
    </row>
    <row r="18" spans="1:15" s="13" customFormat="1">
      <c r="D18" s="14"/>
      <c r="E18" s="14"/>
      <c r="F18" s="14"/>
      <c r="G18" s="14"/>
      <c r="H18" s="14"/>
      <c r="I18" s="14"/>
      <c r="J18" s="14"/>
    </row>
    <row r="19" spans="1:15" s="13" customFormat="1" ht="17.399999999999999">
      <c r="C19" s="65" t="s">
        <v>2</v>
      </c>
      <c r="D19" s="65"/>
      <c r="E19" s="65"/>
      <c r="F19" s="65"/>
      <c r="G19" s="65"/>
      <c r="H19" s="65"/>
      <c r="I19" s="65"/>
      <c r="J19" s="65"/>
      <c r="K19" s="65"/>
    </row>
    <row r="20" spans="1:15" s="13" customFormat="1" ht="17.399999999999999">
      <c r="A20" s="16" t="s">
        <v>7</v>
      </c>
      <c r="C20" s="65" t="s">
        <v>11</v>
      </c>
      <c r="D20" s="65"/>
      <c r="E20" s="65"/>
      <c r="F20" s="65"/>
      <c r="G20" s="65"/>
      <c r="H20" s="65"/>
      <c r="I20" s="65"/>
      <c r="J20" s="65"/>
      <c r="K20" s="65"/>
    </row>
    <row r="21" spans="1:15" s="13" customFormat="1" ht="18" customHeight="1">
      <c r="C21" s="65" t="s">
        <v>21</v>
      </c>
      <c r="D21" s="65"/>
      <c r="E21" s="65"/>
      <c r="F21" s="65"/>
      <c r="G21" s="65"/>
      <c r="H21" s="65"/>
      <c r="I21" s="65"/>
      <c r="J21" s="65"/>
      <c r="K21" s="65"/>
    </row>
    <row r="22" spans="1:15" s="13" customFormat="1" ht="19.5" customHeight="1" thickBot="1">
      <c r="E22" s="20"/>
      <c r="F22" s="20"/>
    </row>
    <row r="23" spans="1:15" s="3" customFormat="1" ht="36.75" customHeight="1" thickBot="1">
      <c r="A23" s="9"/>
      <c r="B23" s="9"/>
      <c r="C23" s="9"/>
      <c r="D23" s="52"/>
      <c r="E23" s="61" t="s">
        <v>12</v>
      </c>
      <c r="F23" s="62"/>
      <c r="G23" s="63"/>
      <c r="H23" s="58"/>
      <c r="I23" s="59"/>
      <c r="J23" s="60"/>
      <c r="K23" s="9"/>
      <c r="L23" s="9"/>
      <c r="M23" s="9"/>
      <c r="N23" s="9"/>
    </row>
    <row r="24" spans="1:15" s="3" customFormat="1" ht="37.5" customHeight="1" thickBot="1">
      <c r="A24" s="9"/>
      <c r="B24" s="9"/>
      <c r="C24" s="9"/>
      <c r="D24" s="53"/>
      <c r="E24" s="64"/>
      <c r="F24" s="64"/>
      <c r="G24" s="35"/>
      <c r="H24" s="56" t="s">
        <v>6</v>
      </c>
      <c r="I24" s="57"/>
      <c r="J24" s="36">
        <v>8275701.8200000003</v>
      </c>
      <c r="K24" s="9"/>
      <c r="L24" s="9"/>
      <c r="M24" s="9"/>
      <c r="N24" s="9"/>
    </row>
    <row r="25" spans="1:15" s="3" customFormat="1" ht="45.75" customHeight="1" thickBot="1">
      <c r="A25" s="9"/>
      <c r="B25" s="9"/>
      <c r="C25" s="9"/>
      <c r="D25" s="53"/>
      <c r="E25" s="35" t="s">
        <v>3</v>
      </c>
      <c r="F25" s="35" t="s">
        <v>4</v>
      </c>
      <c r="G25" s="35" t="s">
        <v>5</v>
      </c>
      <c r="H25" s="35" t="s">
        <v>0</v>
      </c>
      <c r="I25" s="35" t="s">
        <v>1</v>
      </c>
      <c r="J25" s="35"/>
      <c r="K25" s="9"/>
      <c r="L25" s="9"/>
      <c r="M25" s="44"/>
      <c r="N25" s="44"/>
      <c r="O25" s="45"/>
    </row>
    <row r="26" spans="1:15" s="3" customFormat="1" ht="17.399999999999999">
      <c r="A26" s="9"/>
      <c r="B26" s="9"/>
      <c r="C26" s="9"/>
      <c r="D26" s="8"/>
      <c r="E26" s="37">
        <v>45413</v>
      </c>
      <c r="F26" s="38" t="s">
        <v>22</v>
      </c>
      <c r="G26" s="40" t="s">
        <v>18</v>
      </c>
      <c r="H26" s="39">
        <v>1000</v>
      </c>
      <c r="I26" s="39"/>
      <c r="J26" s="42">
        <f>+J24+H26-I26</f>
        <v>8276701.8200000003</v>
      </c>
      <c r="K26" s="9"/>
      <c r="L26" s="9"/>
      <c r="M26" s="44"/>
      <c r="N26" s="44"/>
      <c r="O26" s="45"/>
    </row>
    <row r="27" spans="1:15" s="3" customFormat="1" ht="17.399999999999999">
      <c r="A27" s="9"/>
      <c r="B27" s="9"/>
      <c r="C27" s="9"/>
      <c r="D27" s="8"/>
      <c r="E27" s="37">
        <v>45414</v>
      </c>
      <c r="F27" s="38" t="s">
        <v>39</v>
      </c>
      <c r="G27" s="40" t="s">
        <v>17</v>
      </c>
      <c r="H27" s="39"/>
      <c r="I27" s="39">
        <v>4500000</v>
      </c>
      <c r="J27" s="42">
        <f>+J26+H27-I27</f>
        <v>3776701.8200000003</v>
      </c>
      <c r="K27" s="9"/>
      <c r="L27" s="9"/>
      <c r="M27" s="44"/>
      <c r="N27" s="44"/>
      <c r="O27" s="45"/>
    </row>
    <row r="28" spans="1:15" s="3" customFormat="1" ht="17.399999999999999">
      <c r="A28" s="9"/>
      <c r="B28" s="9"/>
      <c r="C28" s="9"/>
      <c r="D28" s="8"/>
      <c r="E28" s="37">
        <v>45414</v>
      </c>
      <c r="F28" s="38" t="s">
        <v>23</v>
      </c>
      <c r="G28" s="40" t="s">
        <v>18</v>
      </c>
      <c r="H28" s="39">
        <v>200</v>
      </c>
      <c r="I28" s="39"/>
      <c r="J28" s="42">
        <f>+J26+H28-I28</f>
        <v>8276901.8200000003</v>
      </c>
      <c r="K28" s="9"/>
      <c r="L28" s="9"/>
      <c r="M28" s="44"/>
      <c r="N28" s="44"/>
      <c r="O28" s="45"/>
    </row>
    <row r="29" spans="1:15" s="3" customFormat="1" ht="17.399999999999999">
      <c r="A29" s="9"/>
      <c r="B29" s="9"/>
      <c r="C29" s="9"/>
      <c r="D29" s="8"/>
      <c r="E29" s="37">
        <v>45415</v>
      </c>
      <c r="F29" s="38" t="s">
        <v>24</v>
      </c>
      <c r="G29" s="40" t="s">
        <v>18</v>
      </c>
      <c r="H29" s="39">
        <v>4500000</v>
      </c>
      <c r="I29" s="39"/>
      <c r="J29" s="42">
        <f>+J28+H29-I29</f>
        <v>12776901.82</v>
      </c>
      <c r="K29" s="9"/>
      <c r="L29" s="9"/>
      <c r="M29" s="44"/>
      <c r="N29" s="44"/>
      <c r="O29" s="45"/>
    </row>
    <row r="30" spans="1:15" s="3" customFormat="1" ht="17.399999999999999">
      <c r="A30" s="9"/>
      <c r="B30" s="9"/>
      <c r="C30" s="9"/>
      <c r="D30" s="8"/>
      <c r="E30" s="37">
        <v>45420</v>
      </c>
      <c r="F30" s="38" t="s">
        <v>25</v>
      </c>
      <c r="G30" s="40" t="s">
        <v>18</v>
      </c>
      <c r="H30" s="39">
        <v>33500</v>
      </c>
      <c r="I30" s="39"/>
      <c r="J30" s="42">
        <f t="shared" ref="J30" si="0">+J29+H30-I30</f>
        <v>12810401.82</v>
      </c>
      <c r="K30" s="9"/>
      <c r="L30" s="9"/>
      <c r="M30" s="44"/>
      <c r="N30" s="44"/>
      <c r="O30" s="45"/>
    </row>
    <row r="31" spans="1:15" s="3" customFormat="1" ht="17.399999999999999">
      <c r="A31" s="9"/>
      <c r="B31" s="9"/>
      <c r="C31" s="9"/>
      <c r="D31" s="8"/>
      <c r="E31" s="37">
        <v>45420</v>
      </c>
      <c r="F31" s="38" t="s">
        <v>26</v>
      </c>
      <c r="G31" s="40" t="s">
        <v>18</v>
      </c>
      <c r="H31" s="39">
        <v>200</v>
      </c>
      <c r="I31" s="39"/>
      <c r="J31" s="42">
        <f t="shared" ref="J31" si="1">+J29+H31-I31</f>
        <v>12777101.82</v>
      </c>
      <c r="K31" s="9"/>
      <c r="L31" s="9"/>
      <c r="M31" s="44"/>
      <c r="N31" s="44"/>
      <c r="O31" s="45"/>
    </row>
    <row r="32" spans="1:15" s="3" customFormat="1" ht="17.399999999999999">
      <c r="A32" s="9"/>
      <c r="B32" s="9"/>
      <c r="C32" s="9"/>
      <c r="D32" s="8"/>
      <c r="E32" s="37">
        <v>45421</v>
      </c>
      <c r="F32" s="38" t="s">
        <v>40</v>
      </c>
      <c r="G32" s="40" t="s">
        <v>17</v>
      </c>
      <c r="H32" s="39"/>
      <c r="I32" s="39">
        <v>103075</v>
      </c>
      <c r="J32" s="42">
        <f t="shared" ref="J32:J33" si="2">+J31+H32-I32</f>
        <v>12674026.82</v>
      </c>
      <c r="K32" s="9"/>
      <c r="L32" s="9"/>
      <c r="M32" s="44"/>
      <c r="N32" s="44"/>
      <c r="O32" s="45"/>
    </row>
    <row r="33" spans="1:15" s="3" customFormat="1" ht="17.399999999999999">
      <c r="A33" s="9"/>
      <c r="B33" s="9"/>
      <c r="C33" s="9"/>
      <c r="D33" s="8"/>
      <c r="E33" s="37">
        <v>45421</v>
      </c>
      <c r="F33" s="38" t="s">
        <v>41</v>
      </c>
      <c r="G33" s="40" t="s">
        <v>17</v>
      </c>
      <c r="H33" s="39"/>
      <c r="I33" s="39">
        <v>103075</v>
      </c>
      <c r="J33" s="42">
        <f t="shared" si="2"/>
        <v>12570951.82</v>
      </c>
      <c r="K33" s="9"/>
      <c r="L33" s="9"/>
      <c r="M33" s="44"/>
      <c r="N33" s="44"/>
      <c r="O33" s="45"/>
    </row>
    <row r="34" spans="1:15" s="3" customFormat="1" ht="17.399999999999999">
      <c r="A34" s="9"/>
      <c r="B34" s="9"/>
      <c r="C34" s="9"/>
      <c r="D34" s="8"/>
      <c r="E34" s="37">
        <v>45425</v>
      </c>
      <c r="F34" s="38" t="s">
        <v>42</v>
      </c>
      <c r="G34" s="40" t="s">
        <v>17</v>
      </c>
      <c r="H34" s="39"/>
      <c r="I34" s="39">
        <v>35357.01</v>
      </c>
      <c r="J34" s="42">
        <f t="shared" ref="J34" si="3">+J32+H34-I34</f>
        <v>12638669.810000001</v>
      </c>
      <c r="K34" s="9"/>
      <c r="L34" s="9"/>
      <c r="M34" s="44"/>
      <c r="N34" s="44"/>
      <c r="O34" s="45"/>
    </row>
    <row r="35" spans="1:15" s="3" customFormat="1" ht="17.399999999999999">
      <c r="A35" s="9"/>
      <c r="B35" s="9"/>
      <c r="C35" s="9"/>
      <c r="D35" s="8"/>
      <c r="E35" s="37">
        <v>45426</v>
      </c>
      <c r="F35" s="38" t="s">
        <v>27</v>
      </c>
      <c r="G35" s="40" t="s">
        <v>18</v>
      </c>
      <c r="H35" s="39">
        <v>200</v>
      </c>
      <c r="I35" s="39"/>
      <c r="J35" s="42">
        <f t="shared" ref="J35:J36" si="4">+J34+H35-I35</f>
        <v>12638869.810000001</v>
      </c>
      <c r="K35" s="9"/>
      <c r="L35" s="9"/>
      <c r="M35" s="44"/>
      <c r="N35" s="44"/>
      <c r="O35" s="45"/>
    </row>
    <row r="36" spans="1:15" s="3" customFormat="1" ht="17.399999999999999">
      <c r="A36" s="9"/>
      <c r="B36" s="9"/>
      <c r="C36" s="9"/>
      <c r="D36" s="8"/>
      <c r="E36" s="37">
        <v>45427</v>
      </c>
      <c r="F36" s="38" t="s">
        <v>43</v>
      </c>
      <c r="G36" s="40" t="s">
        <v>17</v>
      </c>
      <c r="H36" s="39"/>
      <c r="I36" s="39">
        <v>144305</v>
      </c>
      <c r="J36" s="42">
        <f t="shared" si="4"/>
        <v>12494564.810000001</v>
      </c>
      <c r="K36" s="9"/>
      <c r="L36" s="9"/>
      <c r="M36" s="44"/>
      <c r="N36" s="44"/>
      <c r="O36" s="45"/>
    </row>
    <row r="37" spans="1:15" s="3" customFormat="1" ht="17.399999999999999">
      <c r="A37" s="9"/>
      <c r="B37" s="9"/>
      <c r="C37" s="9"/>
      <c r="D37" s="8"/>
      <c r="E37" s="37">
        <v>45427</v>
      </c>
      <c r="F37" s="38" t="s">
        <v>44</v>
      </c>
      <c r="G37" s="40" t="s">
        <v>17</v>
      </c>
      <c r="H37" s="39"/>
      <c r="I37" s="39">
        <v>123690</v>
      </c>
      <c r="J37" s="42">
        <f t="shared" ref="J37" si="5">+J35+H37-I37</f>
        <v>12515179.810000001</v>
      </c>
      <c r="K37" s="9"/>
      <c r="L37" s="9"/>
      <c r="M37" s="44"/>
      <c r="N37" s="44"/>
      <c r="O37" s="45"/>
    </row>
    <row r="38" spans="1:15" s="3" customFormat="1" ht="17.399999999999999">
      <c r="A38" s="9"/>
      <c r="B38" s="9"/>
      <c r="C38" s="9"/>
      <c r="D38" s="8"/>
      <c r="E38" s="37">
        <v>45427</v>
      </c>
      <c r="F38" s="38" t="s">
        <v>45</v>
      </c>
      <c r="G38" s="40" t="s">
        <v>17</v>
      </c>
      <c r="H38" s="39"/>
      <c r="I38" s="39">
        <v>123690</v>
      </c>
      <c r="J38" s="42">
        <f t="shared" ref="J38:J39" si="6">+J37+H38-I38</f>
        <v>12391489.810000001</v>
      </c>
      <c r="K38" s="9"/>
      <c r="L38" s="9"/>
      <c r="M38" s="44"/>
      <c r="N38" s="44"/>
      <c r="O38" s="45"/>
    </row>
    <row r="39" spans="1:15" s="3" customFormat="1" ht="17.399999999999999">
      <c r="A39" s="9"/>
      <c r="B39" s="9"/>
      <c r="C39" s="9"/>
      <c r="D39" s="8"/>
      <c r="E39" s="37">
        <v>45427</v>
      </c>
      <c r="F39" s="38" t="s">
        <v>46</v>
      </c>
      <c r="G39" s="40" t="s">
        <v>17</v>
      </c>
      <c r="H39" s="39"/>
      <c r="I39" s="39">
        <v>103075</v>
      </c>
      <c r="J39" s="42">
        <f t="shared" si="6"/>
        <v>12288414.810000001</v>
      </c>
      <c r="K39" s="9"/>
      <c r="L39" s="9"/>
      <c r="M39" s="44"/>
      <c r="N39" s="44"/>
      <c r="O39" s="45"/>
    </row>
    <row r="40" spans="1:15" s="3" customFormat="1" ht="17.399999999999999">
      <c r="A40" s="9"/>
      <c r="B40" s="9"/>
      <c r="C40" s="9"/>
      <c r="D40" s="8"/>
      <c r="E40" s="37">
        <v>45427</v>
      </c>
      <c r="F40" s="38" t="s">
        <v>47</v>
      </c>
      <c r="G40" s="40" t="s">
        <v>17</v>
      </c>
      <c r="H40" s="39"/>
      <c r="I40" s="39">
        <v>82460</v>
      </c>
      <c r="J40" s="42">
        <f t="shared" ref="J40" si="7">+J38+H40-I40</f>
        <v>12309029.810000001</v>
      </c>
      <c r="K40" s="9"/>
      <c r="L40" s="9"/>
      <c r="M40" s="44"/>
      <c r="N40" s="44"/>
      <c r="O40" s="45"/>
    </row>
    <row r="41" spans="1:15" s="3" customFormat="1" ht="17.399999999999999">
      <c r="A41" s="9"/>
      <c r="B41" s="9"/>
      <c r="C41" s="9"/>
      <c r="D41" s="8"/>
      <c r="E41" s="37">
        <v>45427</v>
      </c>
      <c r="F41" s="38" t="s">
        <v>48</v>
      </c>
      <c r="G41" s="40" t="s">
        <v>17</v>
      </c>
      <c r="H41" s="39"/>
      <c r="I41" s="39">
        <v>103075</v>
      </c>
      <c r="J41" s="42">
        <f t="shared" ref="J41:J42" si="8">+J40+H41-I41</f>
        <v>12205954.810000001</v>
      </c>
      <c r="K41" s="9"/>
      <c r="L41" s="9"/>
      <c r="M41" s="44"/>
      <c r="N41" s="44"/>
      <c r="O41" s="45"/>
    </row>
    <row r="42" spans="1:15" s="3" customFormat="1" ht="17.399999999999999">
      <c r="A42" s="9"/>
      <c r="B42" s="9"/>
      <c r="C42" s="9"/>
      <c r="D42" s="8"/>
      <c r="E42" s="37">
        <v>45427</v>
      </c>
      <c r="F42" s="38" t="s">
        <v>49</v>
      </c>
      <c r="G42" s="40" t="s">
        <v>17</v>
      </c>
      <c r="H42" s="39"/>
      <c r="I42" s="39">
        <v>88350</v>
      </c>
      <c r="J42" s="42">
        <f t="shared" si="8"/>
        <v>12117604.810000001</v>
      </c>
      <c r="K42" s="9"/>
      <c r="L42" s="9"/>
      <c r="M42" s="44"/>
      <c r="N42" s="44"/>
      <c r="O42" s="45"/>
    </row>
    <row r="43" spans="1:15" s="3" customFormat="1" ht="17.399999999999999">
      <c r="A43" s="9"/>
      <c r="B43" s="9"/>
      <c r="C43" s="9"/>
      <c r="D43" s="8"/>
      <c r="E43" s="37">
        <v>45427</v>
      </c>
      <c r="F43" s="38" t="s">
        <v>50</v>
      </c>
      <c r="G43" s="40" t="s">
        <v>17</v>
      </c>
      <c r="H43" s="39"/>
      <c r="I43" s="39">
        <v>103075</v>
      </c>
      <c r="J43" s="42">
        <f t="shared" ref="J43" si="9">+J41+H43-I43</f>
        <v>12102879.810000001</v>
      </c>
      <c r="K43" s="9"/>
      <c r="L43" s="9"/>
      <c r="M43" s="44"/>
      <c r="N43" s="44"/>
      <c r="O43" s="45"/>
    </row>
    <row r="44" spans="1:15" s="3" customFormat="1" ht="17.399999999999999">
      <c r="A44" s="9"/>
      <c r="B44" s="9"/>
      <c r="C44" s="9"/>
      <c r="D44" s="8"/>
      <c r="E44" s="37">
        <v>45427</v>
      </c>
      <c r="F44" s="38" t="s">
        <v>51</v>
      </c>
      <c r="G44" s="40" t="s">
        <v>17</v>
      </c>
      <c r="H44" s="39"/>
      <c r="I44" s="39">
        <v>88350</v>
      </c>
      <c r="J44" s="42">
        <f t="shared" ref="J44:J45" si="10">+J43+H44-I44</f>
        <v>12014529.810000001</v>
      </c>
      <c r="K44" s="9"/>
      <c r="L44" s="9"/>
      <c r="M44" s="44"/>
      <c r="N44" s="44"/>
      <c r="O44" s="45"/>
    </row>
    <row r="45" spans="1:15" s="3" customFormat="1" ht="17.399999999999999">
      <c r="A45" s="9"/>
      <c r="B45" s="9"/>
      <c r="C45" s="9"/>
      <c r="D45" s="8"/>
      <c r="E45" s="37">
        <v>45427</v>
      </c>
      <c r="F45" s="38" t="s">
        <v>52</v>
      </c>
      <c r="G45" s="40" t="s">
        <v>17</v>
      </c>
      <c r="H45" s="39"/>
      <c r="I45" s="39">
        <v>88350</v>
      </c>
      <c r="J45" s="42">
        <f t="shared" si="10"/>
        <v>11926179.810000001</v>
      </c>
      <c r="K45" s="9"/>
      <c r="L45" s="9"/>
      <c r="M45" s="44"/>
      <c r="N45" s="44"/>
      <c r="O45" s="45"/>
    </row>
    <row r="46" spans="1:15" s="3" customFormat="1" ht="17.399999999999999">
      <c r="A46" s="9"/>
      <c r="B46" s="9"/>
      <c r="C46" s="9"/>
      <c r="D46" s="8"/>
      <c r="E46" s="37">
        <v>45427</v>
      </c>
      <c r="F46" s="38" t="s">
        <v>53</v>
      </c>
      <c r="G46" s="40" t="s">
        <v>17</v>
      </c>
      <c r="H46" s="39"/>
      <c r="I46" s="39">
        <v>88350</v>
      </c>
      <c r="J46" s="42">
        <f t="shared" ref="J46" si="11">+J44+H46-I46</f>
        <v>11926179.810000001</v>
      </c>
      <c r="K46" s="9"/>
      <c r="L46" s="9"/>
      <c r="M46" s="44"/>
      <c r="N46" s="44"/>
      <c r="O46" s="45"/>
    </row>
    <row r="47" spans="1:15" s="3" customFormat="1" ht="17.399999999999999">
      <c r="A47" s="9"/>
      <c r="B47" s="9"/>
      <c r="C47" s="9"/>
      <c r="D47" s="8"/>
      <c r="E47" s="37">
        <v>45427</v>
      </c>
      <c r="F47" s="38" t="s">
        <v>54</v>
      </c>
      <c r="G47" s="40" t="s">
        <v>17</v>
      </c>
      <c r="H47" s="39"/>
      <c r="I47" s="39">
        <v>88350</v>
      </c>
      <c r="J47" s="42">
        <f t="shared" ref="J47:J48" si="12">+J46+H47-I47</f>
        <v>11837829.810000001</v>
      </c>
      <c r="K47" s="9"/>
      <c r="L47" s="9"/>
      <c r="M47" s="44"/>
      <c r="N47" s="44"/>
      <c r="O47" s="45"/>
    </row>
    <row r="48" spans="1:15" s="3" customFormat="1" ht="17.399999999999999">
      <c r="A48" s="9"/>
      <c r="B48" s="9"/>
      <c r="C48" s="9"/>
      <c r="D48" s="8"/>
      <c r="E48" s="37">
        <v>45427</v>
      </c>
      <c r="F48" s="38" t="s">
        <v>55</v>
      </c>
      <c r="G48" s="40" t="s">
        <v>17</v>
      </c>
      <c r="H48" s="39"/>
      <c r="I48" s="39">
        <v>73625</v>
      </c>
      <c r="J48" s="42">
        <f t="shared" si="12"/>
        <v>11764204.810000001</v>
      </c>
      <c r="K48" s="9"/>
      <c r="L48" s="9"/>
      <c r="M48" s="44"/>
      <c r="N48" s="44"/>
      <c r="O48" s="45"/>
    </row>
    <row r="49" spans="1:15" s="3" customFormat="1" ht="17.399999999999999">
      <c r="A49" s="9"/>
      <c r="B49" s="9"/>
      <c r="C49" s="9"/>
      <c r="D49" s="8"/>
      <c r="E49" s="37">
        <v>45427</v>
      </c>
      <c r="F49" s="38" t="s">
        <v>56</v>
      </c>
      <c r="G49" s="40" t="s">
        <v>17</v>
      </c>
      <c r="H49" s="39"/>
      <c r="I49" s="39">
        <v>88350</v>
      </c>
      <c r="J49" s="42">
        <f t="shared" ref="J49" si="13">+J47+H49-I49</f>
        <v>11749479.810000001</v>
      </c>
      <c r="K49" s="9"/>
      <c r="L49" s="9"/>
      <c r="M49" s="44"/>
      <c r="N49" s="44"/>
      <c r="O49" s="45"/>
    </row>
    <row r="50" spans="1:15" s="3" customFormat="1" ht="17.399999999999999">
      <c r="A50" s="9"/>
      <c r="B50" s="9"/>
      <c r="C50" s="9"/>
      <c r="D50" s="8"/>
      <c r="E50" s="37">
        <v>45428</v>
      </c>
      <c r="F50" s="38" t="s">
        <v>20</v>
      </c>
      <c r="G50" s="40" t="s">
        <v>19</v>
      </c>
      <c r="H50" s="39"/>
      <c r="I50" s="39">
        <v>1139884.69</v>
      </c>
      <c r="J50" s="42">
        <f t="shared" ref="J50:J51" si="14">+J49+H50-I50</f>
        <v>10609595.120000001</v>
      </c>
      <c r="K50" s="9"/>
      <c r="L50" s="9"/>
      <c r="M50" s="44"/>
      <c r="N50" s="44"/>
      <c r="O50" s="45"/>
    </row>
    <row r="51" spans="1:15" s="3" customFormat="1" ht="17.399999999999999">
      <c r="A51" s="9"/>
      <c r="B51" s="9"/>
      <c r="C51" s="9"/>
      <c r="D51" s="8"/>
      <c r="E51" s="37">
        <v>45428</v>
      </c>
      <c r="F51" s="38" t="s">
        <v>57</v>
      </c>
      <c r="G51" s="40" t="s">
        <v>17</v>
      </c>
      <c r="H51" s="39"/>
      <c r="I51" s="39">
        <v>15220.85</v>
      </c>
      <c r="J51" s="42">
        <f t="shared" si="14"/>
        <v>10594374.270000001</v>
      </c>
      <c r="K51" s="9"/>
      <c r="L51" s="9"/>
      <c r="M51" s="44"/>
      <c r="N51" s="44"/>
      <c r="O51" s="45"/>
    </row>
    <row r="52" spans="1:15" s="3" customFormat="1" ht="17.399999999999999">
      <c r="A52" s="9"/>
      <c r="B52" s="9"/>
      <c r="C52" s="9"/>
      <c r="D52" s="8"/>
      <c r="E52" s="37">
        <v>45428</v>
      </c>
      <c r="F52" s="38" t="s">
        <v>58</v>
      </c>
      <c r="G52" s="40" t="s">
        <v>17</v>
      </c>
      <c r="H52" s="39"/>
      <c r="I52" s="39">
        <v>15961.01</v>
      </c>
      <c r="J52" s="42">
        <f t="shared" ref="J52" si="15">+J50+H52-I52</f>
        <v>10593634.110000001</v>
      </c>
      <c r="K52" s="9"/>
      <c r="L52" s="9"/>
      <c r="M52" s="44"/>
      <c r="N52" s="44"/>
      <c r="O52" s="45"/>
    </row>
    <row r="53" spans="1:15" s="3" customFormat="1" ht="17.399999999999999">
      <c r="A53" s="9"/>
      <c r="B53" s="9"/>
      <c r="C53" s="9"/>
      <c r="D53" s="8"/>
      <c r="E53" s="37">
        <v>45429</v>
      </c>
      <c r="F53" s="38" t="s">
        <v>28</v>
      </c>
      <c r="G53" s="40" t="s">
        <v>18</v>
      </c>
      <c r="H53" s="39">
        <v>200</v>
      </c>
      <c r="I53" s="39"/>
      <c r="J53" s="42">
        <f t="shared" ref="J53:J54" si="16">+J52+H53-I53</f>
        <v>10593834.110000001</v>
      </c>
      <c r="K53" s="9"/>
      <c r="L53" s="9"/>
      <c r="M53" s="44"/>
      <c r="N53" s="44"/>
      <c r="O53" s="45"/>
    </row>
    <row r="54" spans="1:15" s="3" customFormat="1" ht="17.399999999999999">
      <c r="A54" s="9"/>
      <c r="B54" s="9"/>
      <c r="C54" s="9"/>
      <c r="D54" s="8"/>
      <c r="E54" s="37">
        <v>45429</v>
      </c>
      <c r="F54" s="38" t="s">
        <v>29</v>
      </c>
      <c r="G54" s="40" t="s">
        <v>18</v>
      </c>
      <c r="H54" s="39">
        <v>75000</v>
      </c>
      <c r="I54" s="39"/>
      <c r="J54" s="42">
        <f t="shared" si="16"/>
        <v>10668834.110000001</v>
      </c>
      <c r="K54" s="9"/>
      <c r="L54" s="9"/>
      <c r="M54" s="44"/>
      <c r="N54" s="44"/>
      <c r="O54" s="45"/>
    </row>
    <row r="55" spans="1:15" s="3" customFormat="1" ht="17.399999999999999">
      <c r="A55" s="9"/>
      <c r="B55" s="9"/>
      <c r="C55" s="9"/>
      <c r="D55" s="8"/>
      <c r="E55" s="37">
        <v>45429</v>
      </c>
      <c r="F55" s="38" t="s">
        <v>30</v>
      </c>
      <c r="G55" s="40" t="s">
        <v>18</v>
      </c>
      <c r="H55" s="39">
        <v>30600</v>
      </c>
      <c r="I55" s="39"/>
      <c r="J55" s="42">
        <f t="shared" ref="J55" si="17">+J53+H55-I55</f>
        <v>10624434.110000001</v>
      </c>
      <c r="K55" s="9"/>
      <c r="L55" s="9"/>
      <c r="M55" s="44"/>
      <c r="N55" s="44"/>
      <c r="O55" s="45"/>
    </row>
    <row r="56" spans="1:15" s="3" customFormat="1" ht="17.399999999999999">
      <c r="A56" s="9"/>
      <c r="B56" s="9"/>
      <c r="C56" s="9"/>
      <c r="D56" s="8"/>
      <c r="E56" s="37">
        <v>45429</v>
      </c>
      <c r="F56" s="38" t="s">
        <v>31</v>
      </c>
      <c r="G56" s="40" t="s">
        <v>18</v>
      </c>
      <c r="H56" s="39">
        <v>10000</v>
      </c>
      <c r="I56" s="39"/>
      <c r="J56" s="42">
        <f t="shared" ref="J56:J57" si="18">+J55+H56-I56</f>
        <v>10634434.110000001</v>
      </c>
      <c r="K56" s="9"/>
      <c r="L56" s="9"/>
      <c r="M56" s="44"/>
      <c r="N56" s="44"/>
      <c r="O56" s="45"/>
    </row>
    <row r="57" spans="1:15" s="3" customFormat="1" ht="17.399999999999999">
      <c r="A57" s="9"/>
      <c r="B57" s="9"/>
      <c r="C57" s="9"/>
      <c r="D57" s="8"/>
      <c r="E57" s="37">
        <v>45433</v>
      </c>
      <c r="F57" s="38" t="s">
        <v>32</v>
      </c>
      <c r="G57" s="40" t="s">
        <v>18</v>
      </c>
      <c r="H57" s="39">
        <v>200</v>
      </c>
      <c r="I57" s="39"/>
      <c r="J57" s="42">
        <f t="shared" si="18"/>
        <v>10634634.110000001</v>
      </c>
      <c r="K57" s="9"/>
      <c r="L57" s="9"/>
      <c r="M57" s="44"/>
      <c r="N57" s="44"/>
      <c r="O57" s="45"/>
    </row>
    <row r="58" spans="1:15" s="3" customFormat="1" ht="17.399999999999999">
      <c r="A58" s="9"/>
      <c r="B58" s="9"/>
      <c r="C58" s="9"/>
      <c r="D58" s="8"/>
      <c r="E58" s="37">
        <v>45435</v>
      </c>
      <c r="F58" s="38" t="s">
        <v>33</v>
      </c>
      <c r="G58" s="40" t="s">
        <v>18</v>
      </c>
      <c r="H58" s="39">
        <v>200</v>
      </c>
      <c r="I58" s="39"/>
      <c r="J58" s="42">
        <f t="shared" ref="J58" si="19">+J56+H58-I58</f>
        <v>10634634.110000001</v>
      </c>
      <c r="K58" s="9"/>
      <c r="L58" s="9"/>
      <c r="M58" s="9"/>
      <c r="N58" s="9"/>
    </row>
    <row r="59" spans="1:15" s="3" customFormat="1" ht="17.399999999999999">
      <c r="A59" s="9"/>
      <c r="B59" s="9"/>
      <c r="C59" s="9"/>
      <c r="D59" s="8"/>
      <c r="E59" s="37">
        <v>45435</v>
      </c>
      <c r="F59" s="38" t="s">
        <v>34</v>
      </c>
      <c r="G59" s="40" t="s">
        <v>18</v>
      </c>
      <c r="H59" s="39">
        <v>200</v>
      </c>
      <c r="I59" s="39"/>
      <c r="J59" s="42">
        <f t="shared" ref="J59:J60" si="20">+J58+H59-I59</f>
        <v>10634834.110000001</v>
      </c>
      <c r="K59" s="9"/>
      <c r="L59" s="9"/>
      <c r="M59" s="9"/>
      <c r="N59" s="9"/>
    </row>
    <row r="60" spans="1:15" s="3" customFormat="1" ht="17.399999999999999">
      <c r="A60" s="9"/>
      <c r="B60" s="9"/>
      <c r="C60" s="9"/>
      <c r="D60" s="8"/>
      <c r="E60" s="37">
        <v>45435</v>
      </c>
      <c r="F60" s="38" t="s">
        <v>59</v>
      </c>
      <c r="G60" s="40" t="s">
        <v>17</v>
      </c>
      <c r="H60" s="39"/>
      <c r="I60" s="39">
        <v>13296</v>
      </c>
      <c r="J60" s="42">
        <f t="shared" si="20"/>
        <v>10621538.110000001</v>
      </c>
      <c r="K60" s="9"/>
      <c r="L60" s="9"/>
      <c r="M60" s="9"/>
      <c r="N60" s="9"/>
    </row>
    <row r="61" spans="1:15" s="3" customFormat="1" ht="17.399999999999999">
      <c r="A61" s="9"/>
      <c r="B61" s="9"/>
      <c r="C61" s="9"/>
      <c r="D61" s="8"/>
      <c r="E61" s="37">
        <v>45439</v>
      </c>
      <c r="F61" s="38" t="s">
        <v>35</v>
      </c>
      <c r="G61" s="40" t="s">
        <v>18</v>
      </c>
      <c r="H61" s="39">
        <v>3000</v>
      </c>
      <c r="I61" s="39"/>
      <c r="J61" s="42">
        <f t="shared" ref="J61" si="21">+J59+H61-I61</f>
        <v>10637834.110000001</v>
      </c>
      <c r="K61" s="9"/>
      <c r="L61" s="9"/>
      <c r="M61" s="9"/>
      <c r="N61" s="9"/>
    </row>
    <row r="62" spans="1:15" s="3" customFormat="1" ht="17.399999999999999">
      <c r="A62" s="9"/>
      <c r="B62" s="9"/>
      <c r="C62" s="9"/>
      <c r="D62" s="8"/>
      <c r="E62" s="37">
        <v>45439</v>
      </c>
      <c r="F62" s="38" t="s">
        <v>36</v>
      </c>
      <c r="G62" s="40" t="s">
        <v>18</v>
      </c>
      <c r="H62" s="39">
        <v>22000</v>
      </c>
      <c r="I62" s="39"/>
      <c r="J62" s="42">
        <f t="shared" ref="J62:J63" si="22">+J61+H62-I62</f>
        <v>10659834.110000001</v>
      </c>
      <c r="K62" s="9"/>
      <c r="L62" s="9"/>
      <c r="M62" s="9"/>
      <c r="N62" s="9"/>
    </row>
    <row r="63" spans="1:15" s="3" customFormat="1" ht="17.399999999999999">
      <c r="A63" s="9"/>
      <c r="B63" s="9"/>
      <c r="C63" s="9"/>
      <c r="D63" s="8"/>
      <c r="E63" s="37">
        <v>45439</v>
      </c>
      <c r="F63" s="38" t="s">
        <v>37</v>
      </c>
      <c r="G63" s="40" t="s">
        <v>18</v>
      </c>
      <c r="H63" s="39">
        <v>2500</v>
      </c>
      <c r="I63" s="39"/>
      <c r="J63" s="42">
        <f t="shared" si="22"/>
        <v>10662334.110000001</v>
      </c>
      <c r="K63" s="9"/>
      <c r="L63" s="9"/>
      <c r="M63" s="9"/>
      <c r="N63" s="9"/>
    </row>
    <row r="64" spans="1:15" s="3" customFormat="1" ht="17.399999999999999">
      <c r="A64" s="9"/>
      <c r="B64" s="9"/>
      <c r="C64" s="9"/>
      <c r="D64" s="8"/>
      <c r="E64" s="37">
        <v>45441</v>
      </c>
      <c r="F64" s="38" t="s">
        <v>38</v>
      </c>
      <c r="G64" s="40" t="s">
        <v>19</v>
      </c>
      <c r="H64" s="39">
        <v>1139884.69</v>
      </c>
      <c r="I64" s="39"/>
      <c r="J64" s="42">
        <f t="shared" ref="J64" si="23">+J62+H64-I64</f>
        <v>11799718.800000001</v>
      </c>
      <c r="K64" s="9"/>
      <c r="L64" s="9"/>
      <c r="M64" s="9"/>
      <c r="N64" s="9"/>
    </row>
    <row r="65" spans="1:96" s="3" customFormat="1" ht="17.399999999999999">
      <c r="A65" s="9"/>
      <c r="B65" s="9"/>
      <c r="C65" s="9"/>
      <c r="D65" s="8"/>
      <c r="E65" s="37">
        <v>45441</v>
      </c>
      <c r="F65" s="38" t="s">
        <v>60</v>
      </c>
      <c r="G65" s="40" t="s">
        <v>17</v>
      </c>
      <c r="H65" s="39"/>
      <c r="I65" s="39">
        <v>16780.599999999999</v>
      </c>
      <c r="J65" s="42">
        <f t="shared" ref="J65:J66" si="24">+J64+H65-I65</f>
        <v>11782938.200000001</v>
      </c>
      <c r="K65" s="9"/>
      <c r="L65" s="9"/>
      <c r="M65" s="9"/>
      <c r="N65" s="9"/>
    </row>
    <row r="66" spans="1:96" s="3" customFormat="1" ht="17.399999999999999">
      <c r="A66" s="9"/>
      <c r="B66" s="9"/>
      <c r="C66" s="9"/>
      <c r="D66" s="8"/>
      <c r="E66" s="37">
        <v>45441</v>
      </c>
      <c r="F66" s="38" t="s">
        <v>61</v>
      </c>
      <c r="G66" s="40" t="s">
        <v>17</v>
      </c>
      <c r="H66" s="39"/>
      <c r="I66" s="39">
        <v>13413.74</v>
      </c>
      <c r="J66" s="42">
        <f t="shared" si="24"/>
        <v>11769524.460000001</v>
      </c>
      <c r="K66" s="9"/>
      <c r="L66" s="9"/>
      <c r="M66" s="9"/>
      <c r="N66" s="9"/>
    </row>
    <row r="67" spans="1:96" s="11" customFormat="1" ht="18" customHeight="1">
      <c r="D67" s="8"/>
      <c r="E67" s="37"/>
      <c r="F67" s="38"/>
      <c r="G67" s="41" t="s">
        <v>14</v>
      </c>
      <c r="H67" s="39"/>
      <c r="I67" s="39">
        <v>8722.9599999999991</v>
      </c>
      <c r="J67" s="42">
        <f t="shared" ref="J67" si="25">+J65+H67-I67</f>
        <v>11774215.24</v>
      </c>
    </row>
    <row r="68" spans="1:96" s="11" customFormat="1" ht="18" customHeight="1">
      <c r="D68" s="8"/>
      <c r="E68" s="37"/>
      <c r="F68" s="38" t="s">
        <v>16</v>
      </c>
      <c r="G68" s="41" t="s">
        <v>15</v>
      </c>
      <c r="H68" s="39"/>
      <c r="I68" s="39">
        <v>175</v>
      </c>
      <c r="J68" s="42">
        <f t="shared" ref="J68" si="26">+J67+H68-I68</f>
        <v>11774040.24</v>
      </c>
    </row>
    <row r="69" spans="1:96" s="9" customFormat="1" ht="16.5" customHeight="1">
      <c r="D69" s="8"/>
      <c r="E69" s="46"/>
      <c r="F69" s="47"/>
      <c r="G69" s="33" t="s">
        <v>13</v>
      </c>
      <c r="H69" s="43">
        <f>SUM(H26:H68)</f>
        <v>5818884.6899999995</v>
      </c>
      <c r="I69" s="43">
        <f>SUM(I26:I68)</f>
        <v>7352056.8599999985</v>
      </c>
      <c r="J69" s="34">
        <f>SUM(J68)</f>
        <v>11774040.24</v>
      </c>
    </row>
    <row r="70" spans="1:96" s="9" customFormat="1" ht="16.5" customHeight="1">
      <c r="D70" s="23"/>
      <c r="E70" s="24"/>
      <c r="F70" s="25"/>
      <c r="G70" s="25"/>
      <c r="H70" s="26"/>
      <c r="I70" s="27"/>
      <c r="J70" s="28"/>
    </row>
    <row r="71" spans="1:96" s="9" customFormat="1" ht="16.5" customHeight="1">
      <c r="D71" s="23"/>
      <c r="E71" s="24"/>
      <c r="F71" s="25"/>
      <c r="G71" s="25"/>
      <c r="H71" s="26"/>
      <c r="I71" s="27"/>
      <c r="J71" s="28"/>
    </row>
    <row r="72" spans="1:96" s="9" customFormat="1" ht="16.5" customHeight="1">
      <c r="D72" s="23"/>
      <c r="E72" s="24"/>
      <c r="F72" s="25"/>
      <c r="G72" s="25"/>
      <c r="H72" s="26"/>
      <c r="I72" s="27"/>
      <c r="J72" s="28"/>
    </row>
    <row r="73" spans="1:96" s="9" customFormat="1" ht="16.5" customHeight="1">
      <c r="D73" s="23"/>
      <c r="E73" s="24"/>
      <c r="F73" s="25"/>
      <c r="G73" s="25"/>
      <c r="H73" s="26"/>
      <c r="I73" s="27"/>
      <c r="J73" s="28"/>
    </row>
    <row r="74" spans="1:96" s="9" customFormat="1" ht="16.5" customHeight="1">
      <c r="D74" s="23"/>
      <c r="E74" s="24"/>
      <c r="F74" s="25"/>
      <c r="G74" s="25"/>
      <c r="H74" s="26"/>
      <c r="I74" s="27"/>
      <c r="J74" s="28"/>
    </row>
    <row r="75" spans="1:96" s="9" customFormat="1" ht="16.5" customHeight="1">
      <c r="D75" s="23"/>
      <c r="F75" s="25"/>
      <c r="G75" s="25"/>
      <c r="H75" s="26"/>
      <c r="I75" s="27"/>
      <c r="J75" s="28"/>
    </row>
    <row r="76" spans="1:96" ht="24" customHeight="1">
      <c r="D76" s="5"/>
      <c r="E76" s="21"/>
      <c r="F76" s="21"/>
      <c r="G76" s="5"/>
      <c r="H76" s="10"/>
      <c r="I76" s="10"/>
      <c r="J76" s="32"/>
      <c r="K76" s="15"/>
      <c r="L76" s="15"/>
      <c r="M76" s="15"/>
      <c r="N76" s="15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</row>
    <row r="77" spans="1:96" ht="24" customHeight="1">
      <c r="D77" s="69"/>
      <c r="E77" s="69"/>
      <c r="F77" s="69"/>
      <c r="G77" s="6"/>
      <c r="H77" s="70"/>
      <c r="I77" s="70"/>
      <c r="J77" s="70"/>
      <c r="K77" s="70"/>
    </row>
    <row r="78" spans="1:96" ht="24" customHeight="1">
      <c r="D78" s="66"/>
      <c r="E78" s="66"/>
      <c r="F78" s="66"/>
      <c r="G78" s="29"/>
      <c r="H78" s="66"/>
      <c r="I78" s="66"/>
      <c r="J78" s="66"/>
      <c r="K78" s="66"/>
    </row>
    <row r="79" spans="1:96" ht="14.25" customHeight="1">
      <c r="D79" s="66"/>
      <c r="E79" s="66"/>
      <c r="F79" s="66"/>
      <c r="G79" s="29"/>
      <c r="H79" s="66"/>
      <c r="I79" s="66"/>
      <c r="J79" s="66"/>
      <c r="K79" s="66"/>
      <c r="L79" s="30"/>
    </row>
    <row r="80" spans="1:96" ht="19.5" customHeight="1">
      <c r="E80" s="31"/>
      <c r="F80" s="29"/>
      <c r="G80" s="29"/>
      <c r="H80" s="66"/>
      <c r="I80" s="66"/>
      <c r="J80" s="66"/>
      <c r="K80" s="30"/>
      <c r="L80" s="30"/>
    </row>
    <row r="81" spans="4:10" ht="24" customHeight="1">
      <c r="D81" s="7"/>
      <c r="E81" s="6"/>
      <c r="F81" s="6"/>
      <c r="G81" s="3"/>
      <c r="H81" s="4"/>
      <c r="I81" s="4"/>
      <c r="J81" s="4"/>
    </row>
    <row r="82" spans="4:10" ht="24" customHeight="1">
      <c r="D82" s="50"/>
      <c r="E82" s="50"/>
      <c r="F82" s="50"/>
      <c r="G82" s="50"/>
      <c r="H82" s="50"/>
      <c r="I82" s="50"/>
      <c r="J82" s="4"/>
    </row>
    <row r="83" spans="4:10" ht="24" customHeight="1">
      <c r="D83" s="50"/>
      <c r="E83" s="50"/>
      <c r="F83" s="50"/>
      <c r="G83" s="50"/>
      <c r="H83" s="50"/>
      <c r="I83" s="50"/>
      <c r="J83" s="4"/>
    </row>
    <row r="84" spans="4:10" ht="24" customHeight="1">
      <c r="D84" s="7"/>
      <c r="E84" s="6"/>
      <c r="F84" s="6"/>
      <c r="G84" s="3"/>
      <c r="H84" s="4"/>
      <c r="I84" s="4"/>
      <c r="J84" s="4"/>
    </row>
    <row r="85" spans="4:10" ht="24" customHeight="1">
      <c r="D85" s="7"/>
      <c r="E85" s="6"/>
      <c r="F85" s="6"/>
      <c r="G85" s="3"/>
      <c r="H85" s="4"/>
      <c r="I85" s="4"/>
      <c r="J85" s="4"/>
    </row>
    <row r="86" spans="4:10" ht="24" customHeight="1">
      <c r="D86" s="5"/>
      <c r="E86" s="6"/>
      <c r="F86" s="6"/>
      <c r="G86" s="3"/>
      <c r="H86" s="4"/>
      <c r="I86" s="4"/>
      <c r="J86" s="4"/>
    </row>
    <row r="87" spans="4:10" ht="24" customHeight="1">
      <c r="D87" s="68"/>
      <c r="E87" s="68"/>
      <c r="F87" s="68"/>
      <c r="G87" s="68"/>
      <c r="H87" s="68"/>
      <c r="I87" s="68"/>
      <c r="J87" s="68"/>
    </row>
    <row r="88" spans="4:10" ht="24" customHeight="1">
      <c r="D88" s="67"/>
      <c r="E88" s="67"/>
      <c r="F88" s="67"/>
      <c r="G88" s="67"/>
      <c r="H88" s="67"/>
      <c r="I88" s="67"/>
      <c r="J88" s="67"/>
    </row>
    <row r="89" spans="4:10" ht="24" customHeight="1">
      <c r="D89" s="51"/>
      <c r="E89" s="51"/>
      <c r="F89" s="51"/>
      <c r="G89" s="51"/>
      <c r="H89" s="51"/>
      <c r="I89" s="51"/>
      <c r="J89" s="51"/>
    </row>
    <row r="90" spans="4:10" ht="24" customHeight="1">
      <c r="D90" s="51"/>
      <c r="E90" s="51"/>
      <c r="F90" s="51"/>
      <c r="G90" s="51"/>
      <c r="H90" s="51"/>
      <c r="I90" s="51"/>
      <c r="J90" s="51"/>
    </row>
    <row r="91" spans="4:10" ht="24" customHeight="1">
      <c r="D91" s="51"/>
      <c r="E91" s="51"/>
      <c r="F91" s="51"/>
      <c r="G91" s="51"/>
      <c r="H91" s="51"/>
      <c r="I91" s="51"/>
      <c r="J91" s="51"/>
    </row>
    <row r="92" spans="4:10" ht="21">
      <c r="D92" s="51"/>
      <c r="E92" s="51"/>
      <c r="F92" s="51"/>
      <c r="G92" s="51"/>
      <c r="H92" s="51"/>
      <c r="I92" s="51"/>
      <c r="J92" s="51"/>
    </row>
    <row r="107" spans="4:4" ht="13.8" thickBot="1"/>
    <row r="108" spans="4:4" ht="15">
      <c r="D108" s="2"/>
    </row>
  </sheetData>
  <mergeCells count="27">
    <mergeCell ref="D77:F77"/>
    <mergeCell ref="D78:F78"/>
    <mergeCell ref="D79:F79"/>
    <mergeCell ref="H77:K77"/>
    <mergeCell ref="H78:K78"/>
    <mergeCell ref="H79:K79"/>
    <mergeCell ref="D92:J92"/>
    <mergeCell ref="D88:J88"/>
    <mergeCell ref="D90:J90"/>
    <mergeCell ref="D89:J89"/>
    <mergeCell ref="D87:J87"/>
    <mergeCell ref="E69:F69"/>
    <mergeCell ref="C15:K15"/>
    <mergeCell ref="C16:K16"/>
    <mergeCell ref="D82:I82"/>
    <mergeCell ref="D91:J91"/>
    <mergeCell ref="D83:I83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80:J80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ignoredErrors>
    <ignoredError sqref="F68" numberStoredAsText="1"/>
    <ignoredError sqref="J27:J6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2024-05-10T19:06:26Z</cp:lastPrinted>
  <dcterms:created xsi:type="dcterms:W3CDTF">2006-07-11T17:39:34Z</dcterms:created>
  <dcterms:modified xsi:type="dcterms:W3CDTF">2024-06-07T17:13:45Z</dcterms:modified>
</cp:coreProperties>
</file>