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E51" i="1"/>
  <c r="I51" i="1" s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</calcChain>
</file>

<file path=xl/sharedStrings.xml><?xml version="1.0" encoding="utf-8"?>
<sst xmlns="http://schemas.openxmlformats.org/spreadsheetml/2006/main" count="208" uniqueCount="98">
  <si>
    <t>Cuerpo Especializado en Seguridad Aeroportuaria y de la Aviación Civil, CESAC.</t>
  </si>
  <si>
    <t>Año 2024</t>
  </si>
  <si>
    <t>Pagos a Proveedores</t>
  </si>
  <si>
    <t>Junio</t>
  </si>
  <si>
    <r>
      <rPr>
        <b/>
        <sz val="12"/>
        <color rgb="FFFFFFFF"/>
        <rFont val="Calibri"/>
        <family val="2"/>
      </rPr>
      <t>PROVEEDOR</t>
    </r>
  </si>
  <si>
    <r>
      <rPr>
        <b/>
        <sz val="12"/>
        <color rgb="FFFFFFFF"/>
        <rFont val="Calibri"/>
        <family val="2"/>
      </rPr>
      <t>CONCEPTO</t>
    </r>
  </si>
  <si>
    <r>
      <rPr>
        <b/>
        <sz val="12"/>
        <color rgb="FFFFFFFF"/>
        <rFont val="Calibri"/>
        <family val="2"/>
      </rPr>
      <t>NCF FACTURA</t>
    </r>
  </si>
  <si>
    <r>
      <rPr>
        <b/>
        <sz val="12"/>
        <color rgb="FFFFFFFF"/>
        <rFont val="Calibri"/>
        <family val="2"/>
      </rPr>
      <t>FECHA DE FACTURA</t>
    </r>
  </si>
  <si>
    <r>
      <rPr>
        <b/>
        <sz val="12"/>
        <color rgb="FFFFFFFF"/>
        <rFont val="Calibri"/>
        <family val="2"/>
      </rPr>
      <t>MONTO FACTURADO</t>
    </r>
  </si>
  <si>
    <r>
      <rPr>
        <b/>
        <sz val="12"/>
        <color rgb="FFFFFFFF"/>
        <rFont val="Calibri"/>
        <family val="2"/>
      </rPr>
      <t>FECHA FIN DE FACTURA</t>
    </r>
  </si>
  <si>
    <r>
      <rPr>
        <b/>
        <sz val="12"/>
        <color rgb="FFFFFFFF"/>
        <rFont val="Calibri"/>
        <family val="2"/>
      </rPr>
      <t>MONTO PAGADO A LA FECHA</t>
    </r>
  </si>
  <si>
    <t>NOTAS DE CREDITO</t>
  </si>
  <si>
    <r>
      <rPr>
        <b/>
        <sz val="12"/>
        <color rgb="FFFFFFFF"/>
        <rFont val="Calibri"/>
        <family val="2"/>
      </rPr>
      <t>MONTO PENDIENTE</t>
    </r>
  </si>
  <si>
    <t>ESTADO (COMPLETO, PENDIENTE Y ATRASADO)</t>
  </si>
  <si>
    <t>General Gas Services GSS, SRL.</t>
  </si>
  <si>
    <t>Adquisición de gas propano.</t>
  </si>
  <si>
    <t>B1500000077</t>
  </si>
  <si>
    <t>N/A</t>
  </si>
  <si>
    <t>Completo</t>
  </si>
  <si>
    <t>Agua Cristal, S.A.</t>
  </si>
  <si>
    <t>Adquisición de fardos y botellones de agua.</t>
  </si>
  <si>
    <t>B1500047209</t>
  </si>
  <si>
    <t>B1500047284</t>
  </si>
  <si>
    <t>B1500000084</t>
  </si>
  <si>
    <t>B1500047373</t>
  </si>
  <si>
    <t>Floristería Calizflor, EIRL.</t>
  </si>
  <si>
    <t>Adquisición de corona fúnebre.</t>
  </si>
  <si>
    <t>B1500000791</t>
  </si>
  <si>
    <t>B1500047447</t>
  </si>
  <si>
    <t>B1500047471</t>
  </si>
  <si>
    <t>B1500047524</t>
  </si>
  <si>
    <t>B1500000082</t>
  </si>
  <si>
    <t>B1500000083</t>
  </si>
  <si>
    <t>B1500000085</t>
  </si>
  <si>
    <t>B1500047602</t>
  </si>
  <si>
    <t>Supliyacry Comercial, SRL.</t>
  </si>
  <si>
    <t>Servicio de reparación, mantenimiento de equipos de lavandería y limpieza de pizos.</t>
  </si>
  <si>
    <t>B1500000043</t>
  </si>
  <si>
    <t>B1500000798</t>
  </si>
  <si>
    <t>Velpa Comercial, SRL.</t>
  </si>
  <si>
    <t>Servicio de impresión de banner.</t>
  </si>
  <si>
    <t>B1500000164</t>
  </si>
  <si>
    <t>B1500000086</t>
  </si>
  <si>
    <t>Kadashi Comercial, SRL.</t>
  </si>
  <si>
    <t>Adquisición de medicamentos.</t>
  </si>
  <si>
    <t>B1500000224</t>
  </si>
  <si>
    <t>Petromovil, S.A.</t>
  </si>
  <si>
    <t>Adquisición de combustible diesel regular.</t>
  </si>
  <si>
    <t>B1500046256</t>
  </si>
  <si>
    <t>Georgilio Perez y Asociados, Gepesa, SRL.</t>
  </si>
  <si>
    <t>Remodelación de un baño.</t>
  </si>
  <si>
    <t>B1500000022</t>
  </si>
  <si>
    <t>B1500047770</t>
  </si>
  <si>
    <t>Cap Diamant Investments, SRL.</t>
  </si>
  <si>
    <t>Adquisición de guantes de latex.</t>
  </si>
  <si>
    <t>B1500000052</t>
  </si>
  <si>
    <t>Compañía Dominicana de Teléfonos, S.A.</t>
  </si>
  <si>
    <t>Servicio de los teléfonos flota.</t>
  </si>
  <si>
    <t>E450000043784</t>
  </si>
  <si>
    <t>Servicio de los teléfonos alámbricos asignados a la institución.</t>
  </si>
  <si>
    <t>E450000044059</t>
  </si>
  <si>
    <t>Servicio de internet inalámbrico utilizado en el SIAGA-SECURITY.</t>
  </si>
  <si>
    <t>E45000004451</t>
  </si>
  <si>
    <t>B1500000087</t>
  </si>
  <si>
    <t xml:space="preserve">Vanter, SRL. </t>
  </si>
  <si>
    <t>Adquisición de pruebas de detección rápida de drogas.</t>
  </si>
  <si>
    <t>B1500000321</t>
  </si>
  <si>
    <t>B1500046479</t>
  </si>
  <si>
    <t>Soluciones Tecnológicas Empresariales, SRL.</t>
  </si>
  <si>
    <t>Renta de fotocopiadoras multifuncionales instaladas en la Sede Principal.</t>
  </si>
  <si>
    <t>B1500001562</t>
  </si>
  <si>
    <t>Uniconstrucción, SRL.</t>
  </si>
  <si>
    <t>Adquisición de sifones.</t>
  </si>
  <si>
    <t>B1500000117</t>
  </si>
  <si>
    <t>Corporación de Acueducto y Alcantarillado de Boca Chica.</t>
  </si>
  <si>
    <t>Servicio de agua potable.</t>
  </si>
  <si>
    <t>B1500007964</t>
  </si>
  <si>
    <t>Delta Comercial, S.A.</t>
  </si>
  <si>
    <t xml:space="preserve">Servicio de reparación y mantenimiento preventivo. </t>
  </si>
  <si>
    <t>E450000000275</t>
  </si>
  <si>
    <t>E450000000315</t>
  </si>
  <si>
    <t>Abastecimientos Corporativos Sánchez Adón, SRL.</t>
  </si>
  <si>
    <t>Adquisición de prensa hidráulica.</t>
  </si>
  <si>
    <t>B1500000426</t>
  </si>
  <si>
    <t>Inversiones Reyes García, SRL.</t>
  </si>
  <si>
    <t>B1500000066</t>
  </si>
  <si>
    <t>Orega Corporation, SRL.</t>
  </si>
  <si>
    <t>Adquisición de eléctrodomesticos.</t>
  </si>
  <si>
    <t>B1500000154</t>
  </si>
  <si>
    <t>Nicoff Group, SRL.</t>
  </si>
  <si>
    <t>Adquisición de archivos de metal.</t>
  </si>
  <si>
    <t>B1500000102</t>
  </si>
  <si>
    <t>Adquisición de materiales.</t>
  </si>
  <si>
    <t>B1500000103</t>
  </si>
  <si>
    <r>
      <rPr>
        <b/>
        <sz val="12"/>
        <color rgb="FFFFFFFF"/>
        <rFont val="Calibri"/>
        <family val="1"/>
      </rPr>
      <t>Total general</t>
    </r>
  </si>
  <si>
    <t>Fuente: Sistema de Informacion de la Gestion Financiera (SIGEF)</t>
  </si>
  <si>
    <t>Fecha de registro: hasta el 30 de junio del 2024</t>
  </si>
  <si>
    <t>Fecha de imputación hasta el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</si>
</sst>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  <scheme val="minor"/>
    </font>
    <font>
      <b/>
      <sz val="10"/>
      <color rgb="FFFF0000"/>
      <name val="Times New Roman"/>
      <family val="1"/>
    </font>
    <font>
      <b/>
      <sz val="12"/>
      <color rgb="FFFFFFFF"/>
      <name val="Calibri"/>
      <family val="1"/>
    </font>
    <font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F539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right" vertical="center" wrapText="1"/>
    </xf>
    <xf numFmtId="4" fontId="2" fillId="3" borderId="4" xfId="0" applyNumberFormat="1" applyFont="1" applyFill="1" applyBorder="1" applyAlignment="1">
      <alignment horizontal="right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 indent="3"/>
    </xf>
    <xf numFmtId="0" fontId="9" fillId="2" borderId="6" xfId="0" applyFont="1" applyFill="1" applyBorder="1" applyAlignment="1">
      <alignment horizontal="left" wrapText="1"/>
    </xf>
    <xf numFmtId="4" fontId="4" fillId="2" borderId="6" xfId="0" applyNumberFormat="1" applyFont="1" applyFill="1" applyBorder="1" applyAlignment="1">
      <alignment horizontal="right" vertical="center" shrinkToFit="1"/>
    </xf>
    <xf numFmtId="4" fontId="4" fillId="2" borderId="6" xfId="0" applyNumberFormat="1" applyFont="1" applyFill="1" applyBorder="1" applyAlignment="1">
      <alignment horizontal="center" vertical="center" shrinkToFit="1"/>
    </xf>
    <xf numFmtId="4" fontId="10" fillId="2" borderId="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55</xdr:row>
      <xdr:rowOff>187322</xdr:rowOff>
    </xdr:from>
    <xdr:to>
      <xdr:col>7</xdr:col>
      <xdr:colOff>657224</xdr:colOff>
      <xdr:row>65</xdr:row>
      <xdr:rowOff>171449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26600147"/>
          <a:ext cx="4924424" cy="18891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764986</xdr:colOff>
      <xdr:row>0</xdr:row>
      <xdr:rowOff>38100</xdr:rowOff>
    </xdr:from>
    <xdr:to>
      <xdr:col>5</xdr:col>
      <xdr:colOff>371285</xdr:colOff>
      <xdr:row>5</xdr:row>
      <xdr:rowOff>142875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32136" y="38100"/>
          <a:ext cx="1644649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54"/>
  <sheetViews>
    <sheetView tabSelected="1" topLeftCell="A52" workbookViewId="0">
      <selection activeCell="A73" sqref="A73"/>
    </sheetView>
  </sheetViews>
  <sheetFormatPr baseColWidth="10" defaultRowHeight="15" x14ac:dyDescent="0.25"/>
  <cols>
    <col min="1" max="1" width="22.5703125" customWidth="1"/>
    <col min="2" max="2" width="23.140625" customWidth="1"/>
    <col min="3" max="6" width="15.28515625" customWidth="1"/>
  </cols>
  <sheetData>
    <row r="7" spans="1:11" s="2" customFormat="1" ht="18" customHeight="1" x14ac:dyDescent="0.25">
      <c r="A7" s="1" t="s">
        <v>0</v>
      </c>
      <c r="B7" s="1"/>
      <c r="C7" s="1"/>
      <c r="D7" s="1"/>
      <c r="E7" s="1"/>
      <c r="F7" s="1"/>
      <c r="G7" s="1"/>
      <c r="H7" s="1"/>
      <c r="I7" s="1"/>
      <c r="J7" s="1"/>
    </row>
    <row r="8" spans="1:11" s="2" customFormat="1" ht="16.5" customHeight="1" x14ac:dyDescent="0.25">
      <c r="A8" s="3" t="s">
        <v>1</v>
      </c>
      <c r="B8" s="3"/>
      <c r="C8" s="3"/>
      <c r="D8" s="3"/>
      <c r="E8" s="3"/>
      <c r="F8" s="3"/>
      <c r="G8" s="3"/>
      <c r="H8" s="3"/>
      <c r="I8" s="3"/>
      <c r="J8" s="3"/>
    </row>
    <row r="9" spans="1:11" s="2" customFormat="1" ht="15.75" x14ac:dyDescent="0.25">
      <c r="A9" s="4" t="s">
        <v>2</v>
      </c>
      <c r="B9" s="4"/>
      <c r="C9" s="4"/>
      <c r="D9" s="4"/>
      <c r="E9" s="4"/>
      <c r="F9" s="4"/>
      <c r="G9" s="4"/>
      <c r="H9" s="4"/>
      <c r="I9" s="4"/>
      <c r="J9" s="4"/>
    </row>
    <row r="10" spans="1:11" s="2" customFormat="1" ht="17.850000000000001" customHeight="1" x14ac:dyDescent="0.25">
      <c r="A10" s="5" t="s">
        <v>3</v>
      </c>
      <c r="B10" s="5"/>
      <c r="C10" s="5"/>
      <c r="D10" s="5"/>
      <c r="E10" s="5"/>
      <c r="F10" s="5"/>
      <c r="G10" s="5"/>
      <c r="H10" s="5"/>
      <c r="I10" s="5"/>
      <c r="J10" s="5"/>
    </row>
    <row r="11" spans="1:11" s="2" customFormat="1" ht="17.850000000000001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1" s="2" customFormat="1" ht="44.25" customHeight="1" x14ac:dyDescent="0.25">
      <c r="A12" s="7" t="s">
        <v>4</v>
      </c>
      <c r="B12" s="8" t="s">
        <v>5</v>
      </c>
      <c r="C12" s="8" t="s">
        <v>6</v>
      </c>
      <c r="D12" s="8" t="s">
        <v>7</v>
      </c>
      <c r="E12" s="8" t="s">
        <v>8</v>
      </c>
      <c r="F12" s="8" t="s">
        <v>9</v>
      </c>
      <c r="G12" s="8" t="s">
        <v>10</v>
      </c>
      <c r="H12" s="9" t="s">
        <v>11</v>
      </c>
      <c r="I12" s="8" t="s">
        <v>12</v>
      </c>
      <c r="J12" s="10" t="s">
        <v>13</v>
      </c>
    </row>
    <row r="13" spans="1:11" s="2" customFormat="1" ht="45" customHeight="1" x14ac:dyDescent="0.25">
      <c r="A13" s="11" t="s">
        <v>14</v>
      </c>
      <c r="B13" s="12" t="s">
        <v>15</v>
      </c>
      <c r="C13" s="13" t="s">
        <v>16</v>
      </c>
      <c r="D13" s="14">
        <v>45366</v>
      </c>
      <c r="E13" s="15">
        <v>10608</v>
      </c>
      <c r="F13" s="16">
        <v>45657</v>
      </c>
      <c r="G13" s="15">
        <v>10608</v>
      </c>
      <c r="H13" s="17" t="s">
        <v>17</v>
      </c>
      <c r="I13" s="17">
        <f>E13-G13</f>
        <v>0</v>
      </c>
      <c r="J13" s="18" t="s">
        <v>18</v>
      </c>
      <c r="K13" s="19"/>
    </row>
    <row r="14" spans="1:11" s="2" customFormat="1" ht="45" customHeight="1" x14ac:dyDescent="0.25">
      <c r="A14" s="11" t="s">
        <v>19</v>
      </c>
      <c r="B14" s="11" t="s">
        <v>20</v>
      </c>
      <c r="C14" s="13" t="s">
        <v>21</v>
      </c>
      <c r="D14" s="14">
        <v>45386</v>
      </c>
      <c r="E14" s="15">
        <v>12025</v>
      </c>
      <c r="F14" s="16">
        <v>46022</v>
      </c>
      <c r="G14" s="15">
        <v>12025</v>
      </c>
      <c r="H14" s="17" t="s">
        <v>17</v>
      </c>
      <c r="I14" s="17">
        <f t="shared" ref="I14:I50" si="0">E14-G14</f>
        <v>0</v>
      </c>
      <c r="J14" s="18" t="s">
        <v>18</v>
      </c>
      <c r="K14" s="19"/>
    </row>
    <row r="15" spans="1:11" s="2" customFormat="1" ht="45" customHeight="1" x14ac:dyDescent="0.25">
      <c r="A15" s="11" t="s">
        <v>19</v>
      </c>
      <c r="B15" s="11" t="s">
        <v>20</v>
      </c>
      <c r="C15" s="13" t="s">
        <v>22</v>
      </c>
      <c r="D15" s="14">
        <v>45392</v>
      </c>
      <c r="E15" s="15">
        <v>19890</v>
      </c>
      <c r="F15" s="16">
        <v>46022</v>
      </c>
      <c r="G15" s="15">
        <v>19890</v>
      </c>
      <c r="H15" s="17" t="s">
        <v>17</v>
      </c>
      <c r="I15" s="17">
        <f t="shared" si="0"/>
        <v>0</v>
      </c>
      <c r="J15" s="18" t="s">
        <v>18</v>
      </c>
      <c r="K15" s="19"/>
    </row>
    <row r="16" spans="1:11" s="2" customFormat="1" ht="45" customHeight="1" x14ac:dyDescent="0.25">
      <c r="A16" s="11" t="s">
        <v>14</v>
      </c>
      <c r="B16" s="12" t="s">
        <v>15</v>
      </c>
      <c r="C16" s="13" t="s">
        <v>23</v>
      </c>
      <c r="D16" s="14">
        <v>45397</v>
      </c>
      <c r="E16" s="15">
        <v>23244.78</v>
      </c>
      <c r="F16" s="16">
        <v>46022</v>
      </c>
      <c r="G16" s="15">
        <v>23244.78</v>
      </c>
      <c r="H16" s="17" t="s">
        <v>17</v>
      </c>
      <c r="I16" s="17">
        <f t="shared" si="0"/>
        <v>0</v>
      </c>
      <c r="J16" s="18" t="s">
        <v>18</v>
      </c>
      <c r="K16" s="19"/>
    </row>
    <row r="17" spans="1:11" s="2" customFormat="1" ht="45" customHeight="1" x14ac:dyDescent="0.25">
      <c r="A17" s="11" t="s">
        <v>19</v>
      </c>
      <c r="B17" s="11" t="s">
        <v>20</v>
      </c>
      <c r="C17" s="13" t="s">
        <v>24</v>
      </c>
      <c r="D17" s="14">
        <v>45399</v>
      </c>
      <c r="E17" s="15">
        <v>19955</v>
      </c>
      <c r="F17" s="16">
        <v>46022</v>
      </c>
      <c r="G17" s="15">
        <v>19955</v>
      </c>
      <c r="H17" s="17" t="s">
        <v>17</v>
      </c>
      <c r="I17" s="17">
        <f t="shared" si="0"/>
        <v>0</v>
      </c>
      <c r="J17" s="18" t="s">
        <v>18</v>
      </c>
      <c r="K17" s="19"/>
    </row>
    <row r="18" spans="1:11" s="2" customFormat="1" ht="45" customHeight="1" x14ac:dyDescent="0.25">
      <c r="A18" s="11" t="s">
        <v>25</v>
      </c>
      <c r="B18" s="12" t="s">
        <v>26</v>
      </c>
      <c r="C18" s="13" t="s">
        <v>27</v>
      </c>
      <c r="D18" s="14">
        <v>45400</v>
      </c>
      <c r="E18" s="15">
        <v>10205.68</v>
      </c>
      <c r="F18" s="16">
        <v>45657</v>
      </c>
      <c r="G18" s="15">
        <v>10205.68</v>
      </c>
      <c r="H18" s="17" t="s">
        <v>17</v>
      </c>
      <c r="I18" s="17">
        <f t="shared" si="0"/>
        <v>0</v>
      </c>
      <c r="J18" s="18" t="s">
        <v>18</v>
      </c>
      <c r="K18" s="19"/>
    </row>
    <row r="19" spans="1:11" s="2" customFormat="1" ht="45" customHeight="1" x14ac:dyDescent="0.25">
      <c r="A19" s="11" t="s">
        <v>19</v>
      </c>
      <c r="B19" s="11" t="s">
        <v>20</v>
      </c>
      <c r="C19" s="13" t="s">
        <v>28</v>
      </c>
      <c r="D19" s="14">
        <v>45404</v>
      </c>
      <c r="E19" s="15">
        <v>12090</v>
      </c>
      <c r="F19" s="16">
        <v>46022</v>
      </c>
      <c r="G19" s="15">
        <v>12090</v>
      </c>
      <c r="H19" s="17" t="s">
        <v>17</v>
      </c>
      <c r="I19" s="17">
        <f t="shared" si="0"/>
        <v>0</v>
      </c>
      <c r="J19" s="18" t="s">
        <v>18</v>
      </c>
      <c r="K19" s="19"/>
    </row>
    <row r="20" spans="1:11" s="2" customFormat="1" ht="45" customHeight="1" x14ac:dyDescent="0.25">
      <c r="A20" s="11" t="s">
        <v>19</v>
      </c>
      <c r="B20" s="11" t="s">
        <v>20</v>
      </c>
      <c r="C20" s="13" t="s">
        <v>29</v>
      </c>
      <c r="D20" s="14">
        <v>45405</v>
      </c>
      <c r="E20" s="15">
        <v>18750</v>
      </c>
      <c r="F20" s="16">
        <v>46022</v>
      </c>
      <c r="G20" s="15">
        <v>18750</v>
      </c>
      <c r="H20" s="17" t="s">
        <v>17</v>
      </c>
      <c r="I20" s="17">
        <f t="shared" si="0"/>
        <v>0</v>
      </c>
      <c r="J20" s="18" t="s">
        <v>18</v>
      </c>
      <c r="K20" s="19"/>
    </row>
    <row r="21" spans="1:11" s="2" customFormat="1" ht="45" customHeight="1" x14ac:dyDescent="0.25">
      <c r="A21" s="11" t="s">
        <v>19</v>
      </c>
      <c r="B21" s="11" t="s">
        <v>20</v>
      </c>
      <c r="C21" s="13" t="s">
        <v>30</v>
      </c>
      <c r="D21" s="14">
        <v>45409</v>
      </c>
      <c r="E21" s="15">
        <v>11700</v>
      </c>
      <c r="F21" s="16">
        <v>46022</v>
      </c>
      <c r="G21" s="15">
        <v>11700</v>
      </c>
      <c r="H21" s="17" t="s">
        <v>17</v>
      </c>
      <c r="I21" s="17">
        <f t="shared" si="0"/>
        <v>0</v>
      </c>
      <c r="J21" s="18" t="s">
        <v>18</v>
      </c>
      <c r="K21" s="19"/>
    </row>
    <row r="22" spans="1:11" s="2" customFormat="1" ht="45" customHeight="1" x14ac:dyDescent="0.25">
      <c r="A22" s="11" t="s">
        <v>14</v>
      </c>
      <c r="B22" s="12" t="s">
        <v>15</v>
      </c>
      <c r="C22" s="13" t="s">
        <v>31</v>
      </c>
      <c r="D22" s="14">
        <v>45412</v>
      </c>
      <c r="E22" s="15">
        <v>11934</v>
      </c>
      <c r="F22" s="16">
        <v>45657</v>
      </c>
      <c r="G22" s="15">
        <v>11934</v>
      </c>
      <c r="H22" s="17" t="s">
        <v>17</v>
      </c>
      <c r="I22" s="17">
        <f t="shared" si="0"/>
        <v>0</v>
      </c>
      <c r="J22" s="18" t="s">
        <v>18</v>
      </c>
      <c r="K22" s="19"/>
    </row>
    <row r="23" spans="1:11" s="2" customFormat="1" ht="45" customHeight="1" x14ac:dyDescent="0.25">
      <c r="A23" s="11" t="s">
        <v>14</v>
      </c>
      <c r="B23" s="12" t="s">
        <v>15</v>
      </c>
      <c r="C23" s="13" t="s">
        <v>32</v>
      </c>
      <c r="D23" s="14">
        <v>45412</v>
      </c>
      <c r="E23" s="15">
        <v>112710</v>
      </c>
      <c r="F23" s="16">
        <v>45657</v>
      </c>
      <c r="G23" s="15">
        <v>112710</v>
      </c>
      <c r="H23" s="17" t="s">
        <v>17</v>
      </c>
      <c r="I23" s="17">
        <f t="shared" si="0"/>
        <v>0</v>
      </c>
      <c r="J23" s="18" t="s">
        <v>18</v>
      </c>
      <c r="K23" s="19"/>
    </row>
    <row r="24" spans="1:11" s="2" customFormat="1" ht="45" customHeight="1" x14ac:dyDescent="0.25">
      <c r="A24" s="11" t="s">
        <v>14</v>
      </c>
      <c r="B24" s="12" t="s">
        <v>15</v>
      </c>
      <c r="C24" s="13" t="s">
        <v>33</v>
      </c>
      <c r="D24" s="14">
        <v>45415</v>
      </c>
      <c r="E24" s="15">
        <v>22754.16</v>
      </c>
      <c r="F24" s="16">
        <v>45657</v>
      </c>
      <c r="G24" s="15">
        <v>22754.16</v>
      </c>
      <c r="H24" s="17" t="s">
        <v>17</v>
      </c>
      <c r="I24" s="17">
        <f t="shared" si="0"/>
        <v>0</v>
      </c>
      <c r="J24" s="18" t="s">
        <v>18</v>
      </c>
      <c r="K24" s="19"/>
    </row>
    <row r="25" spans="1:11" s="2" customFormat="1" ht="45" customHeight="1" x14ac:dyDescent="0.25">
      <c r="A25" s="11" t="s">
        <v>19</v>
      </c>
      <c r="B25" s="11" t="s">
        <v>20</v>
      </c>
      <c r="C25" s="13" t="s">
        <v>34</v>
      </c>
      <c r="D25" s="14">
        <v>45416</v>
      </c>
      <c r="E25" s="15">
        <v>16250</v>
      </c>
      <c r="F25" s="16">
        <v>46022</v>
      </c>
      <c r="G25" s="15">
        <v>16250</v>
      </c>
      <c r="H25" s="17" t="s">
        <v>17</v>
      </c>
      <c r="I25" s="17">
        <f t="shared" si="0"/>
        <v>0</v>
      </c>
      <c r="J25" s="18" t="s">
        <v>18</v>
      </c>
      <c r="K25" s="19"/>
    </row>
    <row r="26" spans="1:11" s="2" customFormat="1" ht="69" customHeight="1" x14ac:dyDescent="0.25">
      <c r="A26" s="11" t="s">
        <v>35</v>
      </c>
      <c r="B26" s="11" t="s">
        <v>36</v>
      </c>
      <c r="C26" s="13" t="s">
        <v>37</v>
      </c>
      <c r="D26" s="14">
        <v>45420</v>
      </c>
      <c r="E26" s="15">
        <v>556960</v>
      </c>
      <c r="F26" s="16">
        <v>45657</v>
      </c>
      <c r="G26" s="15">
        <v>556960</v>
      </c>
      <c r="H26" s="17" t="s">
        <v>17</v>
      </c>
      <c r="I26" s="17">
        <f t="shared" si="0"/>
        <v>0</v>
      </c>
      <c r="J26" s="18" t="s">
        <v>18</v>
      </c>
      <c r="K26" s="19"/>
    </row>
    <row r="27" spans="1:11" s="2" customFormat="1" ht="45" customHeight="1" x14ac:dyDescent="0.25">
      <c r="A27" s="11" t="s">
        <v>25</v>
      </c>
      <c r="B27" s="12" t="s">
        <v>26</v>
      </c>
      <c r="C27" s="13" t="s">
        <v>38</v>
      </c>
      <c r="D27" s="14">
        <v>45420</v>
      </c>
      <c r="E27" s="15">
        <v>10205.68</v>
      </c>
      <c r="F27" s="16">
        <v>45657</v>
      </c>
      <c r="G27" s="15">
        <v>10205.68</v>
      </c>
      <c r="H27" s="17" t="s">
        <v>17</v>
      </c>
      <c r="I27" s="17">
        <f t="shared" si="0"/>
        <v>0</v>
      </c>
      <c r="J27" s="18" t="s">
        <v>18</v>
      </c>
      <c r="K27" s="19"/>
    </row>
    <row r="28" spans="1:11" s="2" customFormat="1" ht="45" customHeight="1" x14ac:dyDescent="0.25">
      <c r="A28" s="11" t="s">
        <v>39</v>
      </c>
      <c r="B28" s="11" t="s">
        <v>40</v>
      </c>
      <c r="C28" s="13" t="s">
        <v>41</v>
      </c>
      <c r="D28" s="14">
        <v>45422</v>
      </c>
      <c r="E28" s="15">
        <v>31270</v>
      </c>
      <c r="F28" s="16">
        <v>45657</v>
      </c>
      <c r="G28" s="15">
        <v>31270</v>
      </c>
      <c r="H28" s="17" t="s">
        <v>17</v>
      </c>
      <c r="I28" s="17">
        <f t="shared" si="0"/>
        <v>0</v>
      </c>
      <c r="J28" s="18" t="s">
        <v>18</v>
      </c>
      <c r="K28" s="19"/>
    </row>
    <row r="29" spans="1:11" s="2" customFormat="1" ht="45" customHeight="1" x14ac:dyDescent="0.25">
      <c r="A29" s="11" t="s">
        <v>14</v>
      </c>
      <c r="B29" s="12" t="s">
        <v>15</v>
      </c>
      <c r="C29" s="13" t="s">
        <v>42</v>
      </c>
      <c r="D29" s="14">
        <v>45425</v>
      </c>
      <c r="E29" s="15">
        <v>9282</v>
      </c>
      <c r="F29" s="16">
        <v>45657</v>
      </c>
      <c r="G29" s="15">
        <v>9282</v>
      </c>
      <c r="H29" s="17" t="s">
        <v>17</v>
      </c>
      <c r="I29" s="17">
        <f t="shared" si="0"/>
        <v>0</v>
      </c>
      <c r="J29" s="18" t="s">
        <v>18</v>
      </c>
      <c r="K29" s="19"/>
    </row>
    <row r="30" spans="1:11" s="2" customFormat="1" ht="45" customHeight="1" x14ac:dyDescent="0.25">
      <c r="A30" s="11" t="s">
        <v>43</v>
      </c>
      <c r="B30" s="11" t="s">
        <v>44</v>
      </c>
      <c r="C30" s="13" t="s">
        <v>45</v>
      </c>
      <c r="D30" s="14">
        <v>45426</v>
      </c>
      <c r="E30" s="15">
        <v>565929.1</v>
      </c>
      <c r="F30" s="16">
        <v>45657</v>
      </c>
      <c r="G30" s="15">
        <v>565929.1</v>
      </c>
      <c r="H30" s="17" t="s">
        <v>17</v>
      </c>
      <c r="I30" s="17">
        <f t="shared" si="0"/>
        <v>0</v>
      </c>
      <c r="J30" s="18" t="s">
        <v>18</v>
      </c>
      <c r="K30" s="19"/>
    </row>
    <row r="31" spans="1:11" s="2" customFormat="1" ht="45" customHeight="1" x14ac:dyDescent="0.25">
      <c r="A31" s="11" t="s">
        <v>46</v>
      </c>
      <c r="B31" s="11" t="s">
        <v>47</v>
      </c>
      <c r="C31" s="13" t="s">
        <v>48</v>
      </c>
      <c r="D31" s="14">
        <v>45427</v>
      </c>
      <c r="E31" s="15">
        <v>434930</v>
      </c>
      <c r="F31" s="16">
        <v>45657</v>
      </c>
      <c r="G31" s="15">
        <v>434930</v>
      </c>
      <c r="H31" s="17" t="s">
        <v>17</v>
      </c>
      <c r="I31" s="17">
        <f t="shared" si="0"/>
        <v>0</v>
      </c>
      <c r="J31" s="18" t="s">
        <v>18</v>
      </c>
      <c r="K31" s="19"/>
    </row>
    <row r="32" spans="1:11" s="2" customFormat="1" ht="45" customHeight="1" x14ac:dyDescent="0.25">
      <c r="A32" s="20" t="s">
        <v>49</v>
      </c>
      <c r="B32" s="11" t="s">
        <v>50</v>
      </c>
      <c r="C32" s="13" t="s">
        <v>51</v>
      </c>
      <c r="D32" s="14">
        <v>45429</v>
      </c>
      <c r="E32" s="15">
        <v>234800</v>
      </c>
      <c r="F32" s="16">
        <v>45657</v>
      </c>
      <c r="G32" s="15">
        <v>234800</v>
      </c>
      <c r="H32" s="17" t="s">
        <v>17</v>
      </c>
      <c r="I32" s="17">
        <f t="shared" si="0"/>
        <v>0</v>
      </c>
      <c r="J32" s="18" t="s">
        <v>18</v>
      </c>
      <c r="K32" s="19"/>
    </row>
    <row r="33" spans="1:11" s="2" customFormat="1" ht="45" customHeight="1" x14ac:dyDescent="0.25">
      <c r="A33" s="11" t="s">
        <v>19</v>
      </c>
      <c r="B33" s="11" t="s">
        <v>20</v>
      </c>
      <c r="C33" s="13" t="s">
        <v>52</v>
      </c>
      <c r="D33" s="14">
        <v>45432</v>
      </c>
      <c r="E33" s="15">
        <v>20605</v>
      </c>
      <c r="F33" s="16">
        <v>46022</v>
      </c>
      <c r="G33" s="15">
        <v>20605</v>
      </c>
      <c r="H33" s="17" t="s">
        <v>17</v>
      </c>
      <c r="I33" s="17">
        <f t="shared" si="0"/>
        <v>0</v>
      </c>
      <c r="J33" s="18" t="s">
        <v>18</v>
      </c>
      <c r="K33" s="19"/>
    </row>
    <row r="34" spans="1:11" s="2" customFormat="1" ht="45" customHeight="1" x14ac:dyDescent="0.25">
      <c r="A34" s="11" t="s">
        <v>53</v>
      </c>
      <c r="B34" s="11" t="s">
        <v>54</v>
      </c>
      <c r="C34" s="13" t="s">
        <v>55</v>
      </c>
      <c r="D34" s="14">
        <v>45439</v>
      </c>
      <c r="E34" s="15">
        <v>1089612</v>
      </c>
      <c r="F34" s="16">
        <v>45657</v>
      </c>
      <c r="G34" s="15">
        <v>1089612</v>
      </c>
      <c r="H34" s="17" t="s">
        <v>17</v>
      </c>
      <c r="I34" s="17">
        <f t="shared" si="0"/>
        <v>0</v>
      </c>
      <c r="J34" s="18" t="s">
        <v>18</v>
      </c>
      <c r="K34" s="19"/>
    </row>
    <row r="35" spans="1:11" s="2" customFormat="1" ht="45" customHeight="1" x14ac:dyDescent="0.25">
      <c r="A35" s="11" t="s">
        <v>56</v>
      </c>
      <c r="B35" s="12" t="s">
        <v>57</v>
      </c>
      <c r="C35" s="13" t="s">
        <v>58</v>
      </c>
      <c r="D35" s="14">
        <v>45439</v>
      </c>
      <c r="E35" s="15">
        <v>296221.17</v>
      </c>
      <c r="F35" s="16">
        <v>45657</v>
      </c>
      <c r="G35" s="15">
        <v>296221.17</v>
      </c>
      <c r="H35" s="17" t="s">
        <v>17</v>
      </c>
      <c r="I35" s="17">
        <f t="shared" si="0"/>
        <v>0</v>
      </c>
      <c r="J35" s="18" t="s">
        <v>18</v>
      </c>
      <c r="K35" s="19"/>
    </row>
    <row r="36" spans="1:11" s="2" customFormat="1" ht="63" customHeight="1" x14ac:dyDescent="0.25">
      <c r="A36" s="11" t="s">
        <v>56</v>
      </c>
      <c r="B36" s="12" t="s">
        <v>59</v>
      </c>
      <c r="C36" s="13" t="s">
        <v>60</v>
      </c>
      <c r="D36" s="14">
        <v>45439</v>
      </c>
      <c r="E36" s="15">
        <v>145190.71</v>
      </c>
      <c r="F36" s="16">
        <v>45657</v>
      </c>
      <c r="G36" s="15">
        <v>145190.71</v>
      </c>
      <c r="H36" s="17" t="s">
        <v>17</v>
      </c>
      <c r="I36" s="17">
        <f t="shared" si="0"/>
        <v>0</v>
      </c>
      <c r="J36" s="18" t="s">
        <v>18</v>
      </c>
      <c r="K36" s="19"/>
    </row>
    <row r="37" spans="1:11" s="2" customFormat="1" ht="55.5" customHeight="1" x14ac:dyDescent="0.25">
      <c r="A37" s="11" t="s">
        <v>56</v>
      </c>
      <c r="B37" s="12" t="s">
        <v>61</v>
      </c>
      <c r="C37" s="13" t="s">
        <v>62</v>
      </c>
      <c r="D37" s="14">
        <v>45439</v>
      </c>
      <c r="E37" s="15">
        <v>27236.799999999999</v>
      </c>
      <c r="F37" s="16">
        <v>45657</v>
      </c>
      <c r="G37" s="15">
        <v>27236.799999999999</v>
      </c>
      <c r="H37" s="17" t="s">
        <v>17</v>
      </c>
      <c r="I37" s="17">
        <f t="shared" si="0"/>
        <v>0</v>
      </c>
      <c r="J37" s="18" t="s">
        <v>18</v>
      </c>
      <c r="K37" s="19"/>
    </row>
    <row r="38" spans="1:11" s="2" customFormat="1" ht="45" customHeight="1" x14ac:dyDescent="0.25">
      <c r="A38" s="11" t="s">
        <v>14</v>
      </c>
      <c r="B38" s="12" t="s">
        <v>15</v>
      </c>
      <c r="C38" s="13" t="s">
        <v>63</v>
      </c>
      <c r="D38" s="14">
        <v>45440</v>
      </c>
      <c r="E38" s="15">
        <v>12597</v>
      </c>
      <c r="F38" s="16">
        <v>45657</v>
      </c>
      <c r="G38" s="15">
        <v>12597</v>
      </c>
      <c r="H38" s="17" t="s">
        <v>17</v>
      </c>
      <c r="I38" s="17">
        <f t="shared" si="0"/>
        <v>0</v>
      </c>
      <c r="J38" s="18" t="s">
        <v>18</v>
      </c>
      <c r="K38" s="19"/>
    </row>
    <row r="39" spans="1:11" s="2" customFormat="1" ht="45" customHeight="1" x14ac:dyDescent="0.25">
      <c r="A39" s="11" t="s">
        <v>64</v>
      </c>
      <c r="B39" s="11" t="s">
        <v>65</v>
      </c>
      <c r="C39" s="13" t="s">
        <v>66</v>
      </c>
      <c r="D39" s="14">
        <v>45441</v>
      </c>
      <c r="E39" s="15">
        <v>1975000</v>
      </c>
      <c r="F39" s="16">
        <v>45657</v>
      </c>
      <c r="G39" s="15">
        <v>1975000</v>
      </c>
      <c r="H39" s="17" t="s">
        <v>17</v>
      </c>
      <c r="I39" s="17">
        <f t="shared" si="0"/>
        <v>0</v>
      </c>
      <c r="J39" s="18" t="s">
        <v>18</v>
      </c>
      <c r="K39" s="19"/>
    </row>
    <row r="40" spans="1:11" s="2" customFormat="1" ht="60" customHeight="1" x14ac:dyDescent="0.25">
      <c r="A40" s="11" t="s">
        <v>46</v>
      </c>
      <c r="B40" s="11" t="s">
        <v>47</v>
      </c>
      <c r="C40" s="13" t="s">
        <v>67</v>
      </c>
      <c r="D40" s="14">
        <v>45441</v>
      </c>
      <c r="E40" s="15">
        <v>434930</v>
      </c>
      <c r="F40" s="16">
        <v>45657</v>
      </c>
      <c r="G40" s="15">
        <v>434930</v>
      </c>
      <c r="H40" s="17" t="s">
        <v>17</v>
      </c>
      <c r="I40" s="17">
        <f t="shared" si="0"/>
        <v>0</v>
      </c>
      <c r="J40" s="18" t="s">
        <v>18</v>
      </c>
      <c r="K40" s="19"/>
    </row>
    <row r="41" spans="1:11" s="2" customFormat="1" ht="76.5" customHeight="1" x14ac:dyDescent="0.25">
      <c r="A41" s="11" t="s">
        <v>68</v>
      </c>
      <c r="B41" s="12" t="s">
        <v>69</v>
      </c>
      <c r="C41" s="13" t="s">
        <v>70</v>
      </c>
      <c r="D41" s="14">
        <v>45443</v>
      </c>
      <c r="E41" s="15">
        <v>305030</v>
      </c>
      <c r="F41" s="16">
        <v>46022</v>
      </c>
      <c r="G41" s="15">
        <v>305030</v>
      </c>
      <c r="H41" s="17" t="s">
        <v>17</v>
      </c>
      <c r="I41" s="17">
        <f t="shared" si="0"/>
        <v>0</v>
      </c>
      <c r="J41" s="18" t="s">
        <v>18</v>
      </c>
      <c r="K41" s="19"/>
    </row>
    <row r="42" spans="1:11" s="2" customFormat="1" ht="45" customHeight="1" x14ac:dyDescent="0.25">
      <c r="A42" s="11" t="s">
        <v>71</v>
      </c>
      <c r="B42" s="11" t="s">
        <v>72</v>
      </c>
      <c r="C42" s="13" t="s">
        <v>73</v>
      </c>
      <c r="D42" s="14">
        <v>45443</v>
      </c>
      <c r="E42" s="15">
        <v>156114</v>
      </c>
      <c r="F42" s="16">
        <v>46022</v>
      </c>
      <c r="G42" s="15">
        <v>156114</v>
      </c>
      <c r="H42" s="17" t="s">
        <v>17</v>
      </c>
      <c r="I42" s="17">
        <f t="shared" si="0"/>
        <v>0</v>
      </c>
      <c r="J42" s="18" t="s">
        <v>18</v>
      </c>
      <c r="K42" s="19"/>
    </row>
    <row r="43" spans="1:11" s="2" customFormat="1" ht="45" customHeight="1" x14ac:dyDescent="0.25">
      <c r="A43" s="11" t="s">
        <v>74</v>
      </c>
      <c r="B43" s="12" t="s">
        <v>75</v>
      </c>
      <c r="C43" s="13" t="s">
        <v>76</v>
      </c>
      <c r="D43" s="14">
        <v>45444</v>
      </c>
      <c r="E43" s="15">
        <v>108455</v>
      </c>
      <c r="F43" s="16">
        <v>45657</v>
      </c>
      <c r="G43" s="15">
        <v>108455</v>
      </c>
      <c r="H43" s="17" t="s">
        <v>17</v>
      </c>
      <c r="I43" s="17">
        <f t="shared" si="0"/>
        <v>0</v>
      </c>
      <c r="J43" s="18" t="s">
        <v>18</v>
      </c>
      <c r="K43" s="19"/>
    </row>
    <row r="44" spans="1:11" s="2" customFormat="1" ht="58.5" customHeight="1" x14ac:dyDescent="0.25">
      <c r="A44" s="20" t="s">
        <v>77</v>
      </c>
      <c r="B44" s="12" t="s">
        <v>78</v>
      </c>
      <c r="C44" s="13" t="s">
        <v>79</v>
      </c>
      <c r="D44" s="14">
        <v>45447</v>
      </c>
      <c r="E44" s="15">
        <v>177773.01</v>
      </c>
      <c r="F44" s="16">
        <v>46022</v>
      </c>
      <c r="G44" s="15">
        <v>177773.01</v>
      </c>
      <c r="H44" s="17" t="s">
        <v>17</v>
      </c>
      <c r="I44" s="17">
        <f t="shared" si="0"/>
        <v>0</v>
      </c>
      <c r="J44" s="18" t="s">
        <v>18</v>
      </c>
      <c r="K44" s="19"/>
    </row>
    <row r="45" spans="1:11" s="2" customFormat="1" ht="58.5" customHeight="1" x14ac:dyDescent="0.25">
      <c r="A45" s="20" t="s">
        <v>77</v>
      </c>
      <c r="B45" s="12" t="s">
        <v>78</v>
      </c>
      <c r="C45" s="13" t="s">
        <v>80</v>
      </c>
      <c r="D45" s="14">
        <v>45449</v>
      </c>
      <c r="E45" s="15">
        <v>10456.85</v>
      </c>
      <c r="F45" s="16">
        <v>46022</v>
      </c>
      <c r="G45" s="15">
        <v>10456.85</v>
      </c>
      <c r="H45" s="17" t="s">
        <v>17</v>
      </c>
      <c r="I45" s="17">
        <f t="shared" si="0"/>
        <v>0</v>
      </c>
      <c r="J45" s="18" t="s">
        <v>18</v>
      </c>
      <c r="K45" s="19"/>
    </row>
    <row r="46" spans="1:11" s="2" customFormat="1" ht="58.5" customHeight="1" x14ac:dyDescent="0.25">
      <c r="A46" s="11" t="s">
        <v>81</v>
      </c>
      <c r="B46" s="11" t="s">
        <v>82</v>
      </c>
      <c r="C46" s="13" t="s">
        <v>83</v>
      </c>
      <c r="D46" s="14">
        <v>45455</v>
      </c>
      <c r="E46" s="15">
        <v>333291</v>
      </c>
      <c r="F46" s="16">
        <v>45657</v>
      </c>
      <c r="G46" s="15">
        <v>333291</v>
      </c>
      <c r="H46" s="17" t="s">
        <v>17</v>
      </c>
      <c r="I46" s="17">
        <f t="shared" si="0"/>
        <v>0</v>
      </c>
      <c r="J46" s="18" t="s">
        <v>18</v>
      </c>
      <c r="K46" s="19"/>
    </row>
    <row r="47" spans="1:11" s="2" customFormat="1" ht="58.5" customHeight="1" x14ac:dyDescent="0.25">
      <c r="A47" s="11" t="s">
        <v>84</v>
      </c>
      <c r="B47" s="12" t="s">
        <v>78</v>
      </c>
      <c r="C47" s="13" t="s">
        <v>85</v>
      </c>
      <c r="D47" s="14">
        <v>45456</v>
      </c>
      <c r="E47" s="15">
        <v>82895</v>
      </c>
      <c r="F47" s="16">
        <v>46022</v>
      </c>
      <c r="G47" s="15">
        <v>82895</v>
      </c>
      <c r="H47" s="17" t="s">
        <v>17</v>
      </c>
      <c r="I47" s="17">
        <f t="shared" si="0"/>
        <v>0</v>
      </c>
      <c r="J47" s="18" t="s">
        <v>18</v>
      </c>
      <c r="K47" s="19"/>
    </row>
    <row r="48" spans="1:11" s="2" customFormat="1" ht="45" customHeight="1" x14ac:dyDescent="0.25">
      <c r="A48" s="11" t="s">
        <v>86</v>
      </c>
      <c r="B48" s="11" t="s">
        <v>87</v>
      </c>
      <c r="C48" s="13" t="s">
        <v>88</v>
      </c>
      <c r="D48" s="14">
        <v>45461</v>
      </c>
      <c r="E48" s="15">
        <v>872728</v>
      </c>
      <c r="F48" s="16">
        <v>46022</v>
      </c>
      <c r="G48" s="15">
        <v>872728</v>
      </c>
      <c r="H48" s="17" t="s">
        <v>17</v>
      </c>
      <c r="I48" s="17">
        <f t="shared" si="0"/>
        <v>0</v>
      </c>
      <c r="J48" s="18" t="s">
        <v>18</v>
      </c>
      <c r="K48" s="19"/>
    </row>
    <row r="49" spans="1:11" s="2" customFormat="1" ht="45" customHeight="1" x14ac:dyDescent="0.25">
      <c r="A49" s="11" t="s">
        <v>89</v>
      </c>
      <c r="B49" s="11" t="s">
        <v>90</v>
      </c>
      <c r="C49" s="13" t="s">
        <v>91</v>
      </c>
      <c r="D49" s="14">
        <v>45462</v>
      </c>
      <c r="E49" s="15">
        <v>230454</v>
      </c>
      <c r="F49" s="16">
        <v>45657</v>
      </c>
      <c r="G49" s="15">
        <v>230454</v>
      </c>
      <c r="H49" s="17" t="s">
        <v>17</v>
      </c>
      <c r="I49" s="17">
        <f t="shared" si="0"/>
        <v>0</v>
      </c>
      <c r="J49" s="18" t="s">
        <v>18</v>
      </c>
      <c r="K49" s="19"/>
    </row>
    <row r="50" spans="1:11" s="2" customFormat="1" ht="45" customHeight="1" x14ac:dyDescent="0.25">
      <c r="A50" s="11" t="s">
        <v>89</v>
      </c>
      <c r="B50" s="11" t="s">
        <v>92</v>
      </c>
      <c r="C50" s="13" t="s">
        <v>93</v>
      </c>
      <c r="D50" s="14">
        <v>45462</v>
      </c>
      <c r="E50" s="15">
        <v>126083</v>
      </c>
      <c r="F50" s="16">
        <v>45657</v>
      </c>
      <c r="G50" s="15">
        <v>126083</v>
      </c>
      <c r="H50" s="17" t="s">
        <v>17</v>
      </c>
      <c r="I50" s="17">
        <f t="shared" si="0"/>
        <v>0</v>
      </c>
      <c r="J50" s="18" t="s">
        <v>18</v>
      </c>
      <c r="K50" s="19"/>
    </row>
    <row r="51" spans="1:11" s="26" customFormat="1" ht="39" customHeight="1" x14ac:dyDescent="0.25">
      <c r="A51" s="21" t="s">
        <v>94</v>
      </c>
      <c r="B51" s="22"/>
      <c r="C51" s="22"/>
      <c r="D51" s="22"/>
      <c r="E51" s="23">
        <f>SUM(E34:E50)</f>
        <v>6384067.5399999991</v>
      </c>
      <c r="F51" s="22"/>
      <c r="G51" s="24">
        <f>SUM(G34:G50)</f>
        <v>6384067.5399999991</v>
      </c>
      <c r="H51" s="24"/>
      <c r="I51" s="25">
        <f>E51-G51-H51</f>
        <v>0</v>
      </c>
      <c r="J51" s="22"/>
    </row>
    <row r="52" spans="1:11" s="2" customFormat="1" ht="15" customHeight="1" x14ac:dyDescent="0.25">
      <c r="A52" s="27" t="s">
        <v>95</v>
      </c>
      <c r="B52" s="27"/>
      <c r="C52" s="27"/>
      <c r="D52" s="27"/>
      <c r="E52" s="27"/>
      <c r="F52" s="27"/>
      <c r="G52" s="27"/>
      <c r="H52" s="27"/>
      <c r="I52" s="27"/>
      <c r="J52" s="27"/>
    </row>
    <row r="53" spans="1:11" s="2" customFormat="1" ht="15" customHeight="1" x14ac:dyDescent="0.25">
      <c r="A53" s="28" t="s">
        <v>96</v>
      </c>
      <c r="B53" s="28"/>
      <c r="C53" s="28"/>
      <c r="D53" s="28"/>
      <c r="E53" s="28"/>
      <c r="F53" s="28"/>
      <c r="G53" s="28"/>
      <c r="H53" s="28"/>
      <c r="I53" s="28"/>
      <c r="J53" s="28"/>
    </row>
    <row r="54" spans="1:11" s="2" customFormat="1" ht="15" customHeight="1" x14ac:dyDescent="0.25">
      <c r="A54" s="28" t="s">
        <v>97</v>
      </c>
      <c r="B54" s="28"/>
      <c r="C54" s="28"/>
      <c r="D54" s="28"/>
      <c r="E54" s="28"/>
      <c r="F54" s="28"/>
      <c r="G54" s="28"/>
      <c r="H54" s="28"/>
      <c r="I54" s="28"/>
      <c r="J54" s="28"/>
    </row>
  </sheetData>
  <mergeCells count="7">
    <mergeCell ref="A54:J54"/>
    <mergeCell ref="A7:J7"/>
    <mergeCell ref="A8:J8"/>
    <mergeCell ref="A9:J9"/>
    <mergeCell ref="A10:J10"/>
    <mergeCell ref="A52:J52"/>
    <mergeCell ref="A53:J53"/>
  </mergeCells>
  <pageMargins left="0.70866141732283472" right="0.70866141732283472" top="0.74803149606299213" bottom="0.74803149606299213" header="0.31496062992125984" footer="0.31496062992125984"/>
  <pageSetup scale="8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2024-07-13T17:14:23Z</cp:lastPrinted>
  <dcterms:created xsi:type="dcterms:W3CDTF">2024-07-13T17:10:05Z</dcterms:created>
  <dcterms:modified xsi:type="dcterms:W3CDTF">2024-07-13T17:16:04Z</dcterms:modified>
</cp:coreProperties>
</file>