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A92D4856-AD91-49F8-97AD-A96BE814DA98}" xr6:coauthVersionLast="47" xr6:coauthVersionMax="47" xr10:uidLastSave="{00000000-0000-0000-0000-000000000000}"/>
  <bookViews>
    <workbookView xWindow="-108" yWindow="-108" windowWidth="23256" windowHeight="12456" xr2:uid="{6E9E547F-5E3E-4302-89F3-D39ECCEEED6C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84" i="1" l="1"/>
  <c r="G84" i="1"/>
  <c r="E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</calcChain>
</file>

<file path=xl/sharedStrings.xml><?xml version="1.0" encoding="utf-8"?>
<sst xmlns="http://schemas.openxmlformats.org/spreadsheetml/2006/main" count="358" uniqueCount="149">
  <si>
    <t>Cuerpo Especializado en Seguridad Aeroportuaria y de la Aviación Civil, CESAC.</t>
  </si>
  <si>
    <t>Año 2024</t>
  </si>
  <si>
    <t>Pagos a Proveedores</t>
  </si>
  <si>
    <r>
      <rPr>
        <b/>
        <sz val="12"/>
        <color rgb="FFFFFFFF"/>
        <rFont val="Calibri"/>
        <family val="2"/>
      </rPr>
      <t>PROVEEDOR</t>
    </r>
  </si>
  <si>
    <r>
      <rPr>
        <b/>
        <sz val="12"/>
        <color rgb="FFFFFFFF"/>
        <rFont val="Calibri"/>
        <family val="2"/>
      </rPr>
      <t>CONCEPTO</t>
    </r>
  </si>
  <si>
    <r>
      <rPr>
        <b/>
        <sz val="12"/>
        <color rgb="FFFFFFFF"/>
        <rFont val="Calibri"/>
        <family val="2"/>
      </rPr>
      <t>NCF FACTURA</t>
    </r>
  </si>
  <si>
    <r>
      <rPr>
        <b/>
        <sz val="12"/>
        <color rgb="FFFFFFFF"/>
        <rFont val="Calibri"/>
        <family val="2"/>
      </rPr>
      <t>FECHA DE FACTURA</t>
    </r>
  </si>
  <si>
    <r>
      <rPr>
        <b/>
        <sz val="12"/>
        <color rgb="FFFFFFFF"/>
        <rFont val="Calibri"/>
        <family val="2"/>
      </rPr>
      <t>MONTO FACTURADO</t>
    </r>
  </si>
  <si>
    <r>
      <rPr>
        <b/>
        <sz val="12"/>
        <color rgb="FFFFFFFF"/>
        <rFont val="Calibri"/>
        <family val="2"/>
      </rPr>
      <t>FECHA FIN DE FACTURA</t>
    </r>
  </si>
  <si>
    <r>
      <rPr>
        <b/>
        <sz val="12"/>
        <color rgb="FFFFFFFF"/>
        <rFont val="Calibri"/>
        <family val="2"/>
      </rPr>
      <t>MONTO PAGADO A LA FECHA</t>
    </r>
  </si>
  <si>
    <t>NOTAS DE CREDITO</t>
  </si>
  <si>
    <r>
      <rPr>
        <b/>
        <sz val="12"/>
        <color rgb="FFFFFFFF"/>
        <rFont val="Calibri"/>
        <family val="2"/>
      </rPr>
      <t>MONTO PENDIENTE</t>
    </r>
  </si>
  <si>
    <t>ESTADO (COMPLETO, PENDIENTE Y ATRASADO)</t>
  </si>
  <si>
    <t>General Gas Services GSS, SRL.</t>
  </si>
  <si>
    <t>Adquisición de gas propano.</t>
  </si>
  <si>
    <t>B1500000081</t>
  </si>
  <si>
    <t>N/A</t>
  </si>
  <si>
    <t>Completo</t>
  </si>
  <si>
    <t>Petromovil, S.A.</t>
  </si>
  <si>
    <t>Adquisición de combustible diesel regular.</t>
  </si>
  <si>
    <t>Supliyacry Comercial, SRL.</t>
  </si>
  <si>
    <t>Servicio de reparación y mantenimiento correctivo de la flotilla de vehículos del Cesac.</t>
  </si>
  <si>
    <t>Compañía Dominicana de Teléfonos, S.A.</t>
  </si>
  <si>
    <t>Servicio de los teléfonos flota.</t>
  </si>
  <si>
    <t>Servicio de los teléfonos alámbricos asignados a la institución.</t>
  </si>
  <si>
    <t>Servicio de internet inalámbrico utilizado en el SIAGA-SECURITY.</t>
  </si>
  <si>
    <t>Soluciones Tecnológicas Empresariales, SRL.</t>
  </si>
  <si>
    <t>Renta de fotocopiadoras multifuncionales instaladas en la Sede Principal.</t>
  </si>
  <si>
    <t>Alta Estrella, EIRL.</t>
  </si>
  <si>
    <t>Nicoff Group, SRL.</t>
  </si>
  <si>
    <t>Corporación de Acueducto y Alcantarillado de Boca Chica.</t>
  </si>
  <si>
    <t>Servicio de agua potable.</t>
  </si>
  <si>
    <t>Capellan Dental, SRL.</t>
  </si>
  <si>
    <t>Caribbean Xam, SRL.</t>
  </si>
  <si>
    <t>Adquisición de tickets aéreos a diferentes destinos y seguros de viaje.</t>
  </si>
  <si>
    <t>Antonio Manuel Saviñon Santos</t>
  </si>
  <si>
    <r>
      <rPr>
        <b/>
        <sz val="12"/>
        <color rgb="FFFFFFFF"/>
        <rFont val="Calibri"/>
        <family val="1"/>
      </rPr>
      <t>Total general</t>
    </r>
  </si>
  <si>
    <t>Fuente: Sistema de Informacion de la Gestion Financiera (SIGEF)</t>
  </si>
  <si>
    <t>Agua Cristal, S.A.</t>
  </si>
  <si>
    <t>Adquisición de fardos y botellones de agua.</t>
  </si>
  <si>
    <t>B1500047952</t>
  </si>
  <si>
    <t>B1500047980</t>
  </si>
  <si>
    <t>B1500048067</t>
  </si>
  <si>
    <t>B1500048098</t>
  </si>
  <si>
    <t>B1500048125</t>
  </si>
  <si>
    <t>Floristería Calizflor, EIRL.</t>
  </si>
  <si>
    <t>Adquisición de corona fúnebre.</t>
  </si>
  <si>
    <t>B1500000808</t>
  </si>
  <si>
    <t>B1500048144</t>
  </si>
  <si>
    <t>B1500048166</t>
  </si>
  <si>
    <t>B1500048180</t>
  </si>
  <si>
    <t>B1500048227</t>
  </si>
  <si>
    <t>B1500048263</t>
  </si>
  <si>
    <t>B1500048311</t>
  </si>
  <si>
    <t>B1500000094</t>
  </si>
  <si>
    <t>Jecolor Factory Center AV, SRL.</t>
  </si>
  <si>
    <t>Adquisición de materiales de refrigeración.</t>
  </si>
  <si>
    <t>B1500000068</t>
  </si>
  <si>
    <t>Hyl, S.A.</t>
  </si>
  <si>
    <t>Adquisición de neumáticos.</t>
  </si>
  <si>
    <t>E450000000011</t>
  </si>
  <si>
    <t>B1500048384</t>
  </si>
  <si>
    <t>B1500048382</t>
  </si>
  <si>
    <t>B1500000095</t>
  </si>
  <si>
    <t>B1500048025</t>
  </si>
  <si>
    <t>B1500048060</t>
  </si>
  <si>
    <t>Adquisición de calculadoras.</t>
  </si>
  <si>
    <t>B1500000078</t>
  </si>
  <si>
    <t>B1500000828</t>
  </si>
  <si>
    <t>B1500048456</t>
  </si>
  <si>
    <t>B1500000096</t>
  </si>
  <si>
    <t>B1500000098</t>
  </si>
  <si>
    <t>E450000049276</t>
  </si>
  <si>
    <t>E450000048952</t>
  </si>
  <si>
    <t>E450000049675</t>
  </si>
  <si>
    <t>B1500000052</t>
  </si>
  <si>
    <t>B1500048027</t>
  </si>
  <si>
    <t>B1500001613</t>
  </si>
  <si>
    <t xml:space="preserve">Adquisición de mueble modular y cortinas venecianas. </t>
  </si>
  <si>
    <t>B1500000079</t>
  </si>
  <si>
    <t>Adquisición de buzones y folders.</t>
  </si>
  <si>
    <t>B1500000271</t>
  </si>
  <si>
    <t>B1500000099</t>
  </si>
  <si>
    <t>Roment, SRL.</t>
  </si>
  <si>
    <t>Adquisición de calzados tipo militar.</t>
  </si>
  <si>
    <t>B1500000013</t>
  </si>
  <si>
    <t>Tiac Consultores, SRL.</t>
  </si>
  <si>
    <t>Servicio de soporte técnico del sistema SISA, mes de junio.</t>
  </si>
  <si>
    <t>B1500000235</t>
  </si>
  <si>
    <t>Servicio de soporte técnico del sistema SISA, mes de julio.</t>
  </si>
  <si>
    <t>B1500000236</t>
  </si>
  <si>
    <t>Adquisición de materiales de plomería para la lavandería.</t>
  </si>
  <si>
    <t>B1500000110</t>
  </si>
  <si>
    <t>Adquisición de materiales de plomería y otros.</t>
  </si>
  <si>
    <t>Confección e instalación de kit de defensas para minibús.</t>
  </si>
  <si>
    <t>B1500000082</t>
  </si>
  <si>
    <t>B1500008196</t>
  </si>
  <si>
    <t>B1500048268</t>
  </si>
  <si>
    <t>Mytrak Technology, SRL.</t>
  </si>
  <si>
    <t>Servicio de GPS correspondiente al mes de agosto.</t>
  </si>
  <si>
    <t>B1500000207</t>
  </si>
  <si>
    <t>Servicio de GPS correspondiente al mes de julio.</t>
  </si>
  <si>
    <t>B1500000202</t>
  </si>
  <si>
    <t>Servicio de GPS correspondiente al mes de junio.</t>
  </si>
  <si>
    <t>B1500000196</t>
  </si>
  <si>
    <t>Servicio de GPS correspondiente al mes de mayo .</t>
  </si>
  <si>
    <t>B1500000190</t>
  </si>
  <si>
    <t>Servicio de GPS correspondiente al mes de abril .</t>
  </si>
  <si>
    <t>B1500000184</t>
  </si>
  <si>
    <t>B1500048294</t>
  </si>
  <si>
    <t>B1500000638</t>
  </si>
  <si>
    <t>DBC Dominican Business Creative, EIRL.</t>
  </si>
  <si>
    <t>Adquisición de pines.</t>
  </si>
  <si>
    <t>B1500000208</t>
  </si>
  <si>
    <t>Adquisición de equipos dentales y materiales de odontología.</t>
  </si>
  <si>
    <t>B1500002265</t>
  </si>
  <si>
    <t>Adquisición de bombas de agua.</t>
  </si>
  <si>
    <t>B1500000111</t>
  </si>
  <si>
    <t>B1500000100</t>
  </si>
  <si>
    <t>B1500048297</t>
  </si>
  <si>
    <t>Adquisición de bozales para perros.</t>
  </si>
  <si>
    <t>B1500000083</t>
  </si>
  <si>
    <t>Adquisición de productos químicos.</t>
  </si>
  <si>
    <t>B1500000112</t>
  </si>
  <si>
    <t>Uniformes Zona Oriental, DRR, SRL.</t>
  </si>
  <si>
    <t>Adquisición de prendas de vestir tipo militar.</t>
  </si>
  <si>
    <t>B1500000159</t>
  </si>
  <si>
    <t>Adquisición de  quemadores y materiales ferreteros.</t>
  </si>
  <si>
    <t>B1500000072</t>
  </si>
  <si>
    <t>B1500048298</t>
  </si>
  <si>
    <t>B1500048299</t>
  </si>
  <si>
    <t>Velpa Comercial, SRL.</t>
  </si>
  <si>
    <t>Servicio de rotulación de vehículos, fachada e impresión de banner y laminados.</t>
  </si>
  <si>
    <t>B1500000165</t>
  </si>
  <si>
    <t>Adquisición de mesa inoxidable, neveras ejecutivas, sillas plegables, escáner y puntero para escáner.</t>
  </si>
  <si>
    <t>B1500000084</t>
  </si>
  <si>
    <t xml:space="preserve">Vanter, SRL. </t>
  </si>
  <si>
    <t>Adquisición de pruebas de detección rápida de drogas.</t>
  </si>
  <si>
    <t>B1500000336</t>
  </si>
  <si>
    <t>Inversiones Tropicana, SRL.</t>
  </si>
  <si>
    <t>Adendum de la construcción del edificio que aloja el almacen de la sede principal.</t>
  </si>
  <si>
    <t>B1500000484</t>
  </si>
  <si>
    <t>B1500000837</t>
  </si>
  <si>
    <t>E450000051560</t>
  </si>
  <si>
    <t>E450000051828</t>
  </si>
  <si>
    <t>E450000052199</t>
  </si>
  <si>
    <t>Fecha de registro: hasta el 31 de agosto del 2024</t>
  </si>
  <si>
    <t>Fecha de imputación hasta el 31 de agosto del 2024</t>
  </si>
  <si>
    <t>Agosto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</si>
</sst>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Aptos Narrow"/>
      <family val="2"/>
      <scheme val="minor"/>
    </font>
    <font>
      <b/>
      <sz val="14"/>
      <name val="Calibri"/>
      <family val="2"/>
    </font>
    <font>
      <sz val="12"/>
      <name val="Calibri"/>
      <family val="2"/>
    </font>
    <font>
      <b/>
      <sz val="12"/>
      <name val="Calibri"/>
      <family val="2"/>
    </font>
    <font>
      <b/>
      <sz val="12"/>
      <color rgb="FFFFFFFF"/>
      <name val="Calibri"/>
      <family val="2"/>
    </font>
    <font>
      <b/>
      <sz val="12"/>
      <color theme="0"/>
      <name val="Calibri"/>
      <family val="2"/>
    </font>
    <font>
      <sz val="12"/>
      <name val="Aptos Narrow"/>
      <family val="2"/>
      <scheme val="minor"/>
    </font>
    <font>
      <b/>
      <sz val="12"/>
      <color rgb="FFFFFFFF"/>
      <name val="Calibri"/>
      <family val="1"/>
    </font>
    <font>
      <sz val="12"/>
      <color rgb="FF000000"/>
      <name val="Times New Roman"/>
      <family val="1"/>
    </font>
    <font>
      <b/>
      <sz val="12"/>
      <color theme="0"/>
      <name val="Times New Roman"/>
      <family val="1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2F5395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Alignment="1">
      <alignment horizontal="left"/>
    </xf>
    <xf numFmtId="49" fontId="2" fillId="0" borderId="0" xfId="0" applyNumberFormat="1" applyFont="1" applyAlignment="1">
      <alignment horizontal="center" vertical="top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left" vertical="center" wrapText="1"/>
    </xf>
    <xf numFmtId="0" fontId="6" fillId="3" borderId="4" xfId="0" applyFont="1" applyFill="1" applyBorder="1" applyAlignment="1">
      <alignment vertical="center" wrapText="1"/>
    </xf>
    <xf numFmtId="0" fontId="2" fillId="3" borderId="4" xfId="0" applyFont="1" applyFill="1" applyBorder="1" applyAlignment="1">
      <alignment horizontal="center" vertical="center" wrapText="1"/>
    </xf>
    <xf numFmtId="14" fontId="2" fillId="3" borderId="4" xfId="0" applyNumberFormat="1" applyFont="1" applyFill="1" applyBorder="1" applyAlignment="1">
      <alignment horizontal="right" vertical="center" wrapText="1"/>
    </xf>
    <xf numFmtId="4" fontId="2" fillId="3" borderId="4" xfId="0" applyNumberFormat="1" applyFont="1" applyFill="1" applyBorder="1" applyAlignment="1">
      <alignment horizontal="right" vertical="center" wrapText="1"/>
    </xf>
    <xf numFmtId="14" fontId="2" fillId="3" borderId="4" xfId="0" applyNumberFormat="1" applyFont="1" applyFill="1" applyBorder="1" applyAlignment="1">
      <alignment horizontal="center" vertical="center" wrapText="1"/>
    </xf>
    <xf numFmtId="4" fontId="2" fillId="3" borderId="4" xfId="0" applyNumberFormat="1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left" vertical="center" wrapText="1" indent="3"/>
    </xf>
    <xf numFmtId="0" fontId="8" fillId="2" borderId="6" xfId="0" applyFont="1" applyFill="1" applyBorder="1" applyAlignment="1">
      <alignment horizontal="left" wrapText="1"/>
    </xf>
    <xf numFmtId="4" fontId="4" fillId="2" borderId="6" xfId="0" applyNumberFormat="1" applyFont="1" applyFill="1" applyBorder="1" applyAlignment="1">
      <alignment horizontal="right" vertical="center" shrinkToFit="1"/>
    </xf>
    <xf numFmtId="4" fontId="4" fillId="2" borderId="6" xfId="0" applyNumberFormat="1" applyFont="1" applyFill="1" applyBorder="1" applyAlignment="1">
      <alignment horizontal="center" vertical="center" shrinkToFit="1"/>
    </xf>
    <xf numFmtId="4" fontId="9" fillId="2" borderId="6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top"/>
    </xf>
    <xf numFmtId="0" fontId="10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top"/>
    </xf>
    <xf numFmtId="49" fontId="2" fillId="0" borderId="1" xfId="0" applyNumberFormat="1" applyFont="1" applyBorder="1" applyAlignment="1">
      <alignment horizontal="center" vertical="top" wrapText="1"/>
    </xf>
    <xf numFmtId="0" fontId="10" fillId="0" borderId="0" xfId="0" applyFont="1" applyAlignment="1">
      <alignment horizontal="left" vertical="center" wrapText="1"/>
    </xf>
    <xf numFmtId="0" fontId="2" fillId="3" borderId="4" xfId="0" applyFont="1" applyFill="1" applyBorder="1" applyAlignment="1">
      <alignment vertical="center" wrapText="1"/>
    </xf>
    <xf numFmtId="0" fontId="2" fillId="3" borderId="0" xfId="0" applyFont="1" applyFill="1" applyBorder="1" applyAlignment="1">
      <alignment horizontal="left" vertical="center" wrapText="1"/>
    </xf>
    <xf numFmtId="0" fontId="6" fillId="3" borderId="0" xfId="0" applyFont="1" applyFill="1" applyBorder="1" applyAlignment="1">
      <alignment vertical="center" wrapText="1"/>
    </xf>
    <xf numFmtId="0" fontId="2" fillId="3" borderId="0" xfId="0" applyFont="1" applyFill="1" applyBorder="1" applyAlignment="1">
      <alignment horizontal="center" vertical="center" wrapText="1"/>
    </xf>
    <xf numFmtId="14" fontId="2" fillId="3" borderId="0" xfId="0" applyNumberFormat="1" applyFont="1" applyFill="1" applyBorder="1" applyAlignment="1">
      <alignment horizontal="right" vertical="center" wrapText="1"/>
    </xf>
    <xf numFmtId="4" fontId="2" fillId="3" borderId="0" xfId="0" applyNumberFormat="1" applyFont="1" applyFill="1" applyBorder="1" applyAlignment="1">
      <alignment horizontal="right" vertical="center" wrapText="1"/>
    </xf>
    <xf numFmtId="14" fontId="2" fillId="3" borderId="0" xfId="0" applyNumberFormat="1" applyFont="1" applyFill="1" applyBorder="1" applyAlignment="1">
      <alignment horizontal="center" vertical="center" wrapText="1"/>
    </xf>
    <xf numFmtId="4" fontId="2" fillId="3" borderId="0" xfId="0" applyNumberFormat="1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876300</xdr:colOff>
      <xdr:row>3</xdr:row>
      <xdr:rowOff>45720</xdr:rowOff>
    </xdr:from>
    <xdr:to>
      <xdr:col>4</xdr:col>
      <xdr:colOff>990600</xdr:colOff>
      <xdr:row>7</xdr:row>
      <xdr:rowOff>171449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12ED5F2-1EF9-4324-A295-46A507ED4199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04660" y="594360"/>
          <a:ext cx="1767840" cy="857249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438063</xdr:colOff>
      <xdr:row>87</xdr:row>
      <xdr:rowOff>56030</xdr:rowOff>
    </xdr:from>
    <xdr:to>
      <xdr:col>6</xdr:col>
      <xdr:colOff>278900</xdr:colOff>
      <xdr:row>96</xdr:row>
      <xdr:rowOff>46807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7DF01E5-6670-4A0C-ECC5-76A3817B31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399169" y="38399221"/>
          <a:ext cx="4801944" cy="16606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054E15-C1FD-419F-9CA7-D1B3753F22F9}">
  <dimension ref="A1:J88"/>
  <sheetViews>
    <sheetView tabSelected="1" zoomScale="94" zoomScaleNormal="46" workbookViewId="0">
      <selection activeCell="A10" sqref="A10:J10"/>
    </sheetView>
  </sheetViews>
  <sheetFormatPr baseColWidth="10" defaultRowHeight="14.4" x14ac:dyDescent="0.3"/>
  <cols>
    <col min="1" max="7" width="24.109375" style="20" customWidth="1"/>
    <col min="8" max="8" width="21.5546875" style="20" customWidth="1"/>
    <col min="9" max="10" width="24.109375" style="20" customWidth="1"/>
  </cols>
  <sheetData>
    <row r="1" spans="1:10" x14ac:dyDescent="0.3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3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x14ac:dyDescent="0.3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 x14ac:dyDescent="0.3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 x14ac:dyDescent="0.3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x14ac:dyDescent="0.3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 x14ac:dyDescent="0.3">
      <c r="A8" s="1"/>
      <c r="B8" s="1"/>
      <c r="C8" s="1"/>
      <c r="D8" s="1"/>
      <c r="E8" s="1"/>
      <c r="F8" s="1"/>
      <c r="G8" s="1"/>
      <c r="H8" s="1"/>
      <c r="I8" s="1"/>
      <c r="J8" s="1"/>
    </row>
    <row r="9" spans="1:10" x14ac:dyDescent="0.3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0" ht="18" x14ac:dyDescent="0.3">
      <c r="A10" s="22" t="s">
        <v>0</v>
      </c>
      <c r="B10" s="22"/>
      <c r="C10" s="22"/>
      <c r="D10" s="22"/>
      <c r="E10" s="22"/>
      <c r="F10" s="22"/>
      <c r="G10" s="22"/>
      <c r="H10" s="22"/>
      <c r="I10" s="22"/>
      <c r="J10" s="22"/>
    </row>
    <row r="11" spans="1:10" ht="15.6" x14ac:dyDescent="0.3">
      <c r="A11" s="23" t="s">
        <v>1</v>
      </c>
      <c r="B11" s="23"/>
      <c r="C11" s="23"/>
      <c r="D11" s="23"/>
      <c r="E11" s="23"/>
      <c r="F11" s="23"/>
      <c r="G11" s="23"/>
      <c r="H11" s="23"/>
      <c r="I11" s="23"/>
      <c r="J11" s="23"/>
    </row>
    <row r="12" spans="1:10" ht="15.6" x14ac:dyDescent="0.3">
      <c r="A12" s="24" t="s">
        <v>2</v>
      </c>
      <c r="B12" s="24"/>
      <c r="C12" s="24"/>
      <c r="D12" s="24"/>
      <c r="E12" s="24"/>
      <c r="F12" s="24"/>
      <c r="G12" s="24"/>
      <c r="H12" s="24"/>
      <c r="I12" s="24"/>
      <c r="J12" s="24"/>
    </row>
    <row r="13" spans="1:10" ht="15.6" x14ac:dyDescent="0.3">
      <c r="A13" s="25" t="s">
        <v>148</v>
      </c>
      <c r="B13" s="25"/>
      <c r="C13" s="25"/>
      <c r="D13" s="25"/>
      <c r="E13" s="25"/>
      <c r="F13" s="25"/>
      <c r="G13" s="25"/>
      <c r="H13" s="25"/>
      <c r="I13" s="25"/>
      <c r="J13" s="25"/>
    </row>
    <row r="14" spans="1:10" ht="15.6" x14ac:dyDescent="0.3">
      <c r="A14" s="2"/>
      <c r="B14" s="2"/>
      <c r="C14" s="2"/>
      <c r="D14" s="2"/>
      <c r="E14" s="2"/>
      <c r="F14" s="2"/>
      <c r="G14" s="2"/>
      <c r="H14" s="2"/>
      <c r="I14" s="2"/>
      <c r="J14" s="2"/>
    </row>
    <row r="15" spans="1:10" ht="46.8" x14ac:dyDescent="0.3">
      <c r="A15" s="3" t="s">
        <v>3</v>
      </c>
      <c r="B15" s="4" t="s">
        <v>4</v>
      </c>
      <c r="C15" s="4" t="s">
        <v>5</v>
      </c>
      <c r="D15" s="4" t="s">
        <v>6</v>
      </c>
      <c r="E15" s="4" t="s">
        <v>7</v>
      </c>
      <c r="F15" s="4" t="s">
        <v>8</v>
      </c>
      <c r="G15" s="4" t="s">
        <v>9</v>
      </c>
      <c r="H15" s="5" t="s">
        <v>10</v>
      </c>
      <c r="I15" s="4" t="s">
        <v>11</v>
      </c>
      <c r="J15" s="6" t="s">
        <v>12</v>
      </c>
    </row>
    <row r="16" spans="1:10" ht="31.2" x14ac:dyDescent="0.3">
      <c r="A16" s="7" t="s">
        <v>38</v>
      </c>
      <c r="B16" s="7" t="s">
        <v>39</v>
      </c>
      <c r="C16" s="9" t="s">
        <v>40</v>
      </c>
      <c r="D16" s="10">
        <v>45448</v>
      </c>
      <c r="E16" s="11">
        <v>18750</v>
      </c>
      <c r="F16" s="12">
        <v>46022</v>
      </c>
      <c r="G16" s="11">
        <v>18750</v>
      </c>
      <c r="H16" s="13" t="s">
        <v>16</v>
      </c>
      <c r="I16" s="13">
        <f>+E16-G16</f>
        <v>0</v>
      </c>
      <c r="J16" s="14" t="s">
        <v>17</v>
      </c>
    </row>
    <row r="17" spans="1:10" ht="31.2" x14ac:dyDescent="0.3">
      <c r="A17" s="7" t="s">
        <v>38</v>
      </c>
      <c r="B17" s="7" t="s">
        <v>39</v>
      </c>
      <c r="C17" s="9" t="s">
        <v>41</v>
      </c>
      <c r="D17" s="10">
        <v>45449</v>
      </c>
      <c r="E17" s="11">
        <v>19695</v>
      </c>
      <c r="F17" s="12">
        <v>46022</v>
      </c>
      <c r="G17" s="11">
        <v>19695</v>
      </c>
      <c r="H17" s="13" t="s">
        <v>16</v>
      </c>
      <c r="I17" s="13">
        <f>+E17-G17</f>
        <v>0</v>
      </c>
      <c r="J17" s="14" t="s">
        <v>17</v>
      </c>
    </row>
    <row r="18" spans="1:10" ht="31.2" x14ac:dyDescent="0.3">
      <c r="A18" s="7" t="s">
        <v>38</v>
      </c>
      <c r="B18" s="7" t="s">
        <v>39</v>
      </c>
      <c r="C18" s="9" t="s">
        <v>42</v>
      </c>
      <c r="D18" s="10">
        <v>45456</v>
      </c>
      <c r="E18" s="11">
        <v>8320</v>
      </c>
      <c r="F18" s="12">
        <v>46022</v>
      </c>
      <c r="G18" s="11">
        <v>8320</v>
      </c>
      <c r="H18" s="13" t="s">
        <v>16</v>
      </c>
      <c r="I18" s="13">
        <f>E18-G18</f>
        <v>0</v>
      </c>
      <c r="J18" s="14" t="s">
        <v>17</v>
      </c>
    </row>
    <row r="19" spans="1:10" ht="31.2" x14ac:dyDescent="0.3">
      <c r="A19" s="7" t="s">
        <v>38</v>
      </c>
      <c r="B19" s="7" t="s">
        <v>39</v>
      </c>
      <c r="C19" s="9" t="s">
        <v>43</v>
      </c>
      <c r="D19" s="10">
        <v>45460</v>
      </c>
      <c r="E19" s="11">
        <v>20410</v>
      </c>
      <c r="F19" s="12">
        <v>46022</v>
      </c>
      <c r="G19" s="11">
        <v>20410</v>
      </c>
      <c r="H19" s="13" t="s">
        <v>16</v>
      </c>
      <c r="I19" s="13">
        <f>E19-G19</f>
        <v>0</v>
      </c>
      <c r="J19" s="14" t="s">
        <v>17</v>
      </c>
    </row>
    <row r="20" spans="1:10" ht="31.2" x14ac:dyDescent="0.3">
      <c r="A20" s="7" t="s">
        <v>38</v>
      </c>
      <c r="B20" s="7" t="s">
        <v>39</v>
      </c>
      <c r="C20" s="9" t="s">
        <v>44</v>
      </c>
      <c r="D20" s="10">
        <v>45462</v>
      </c>
      <c r="E20" s="11">
        <v>18135</v>
      </c>
      <c r="F20" s="12">
        <v>45657</v>
      </c>
      <c r="G20" s="11">
        <v>18135</v>
      </c>
      <c r="H20" s="13" t="s">
        <v>16</v>
      </c>
      <c r="I20" s="13">
        <f>E20-G20</f>
        <v>0</v>
      </c>
      <c r="J20" s="14" t="s">
        <v>17</v>
      </c>
    </row>
    <row r="21" spans="1:10" ht="31.2" x14ac:dyDescent="0.3">
      <c r="A21" s="7" t="s">
        <v>45</v>
      </c>
      <c r="B21" s="7" t="s">
        <v>46</v>
      </c>
      <c r="C21" s="9" t="s">
        <v>47</v>
      </c>
      <c r="D21" s="10">
        <v>45462</v>
      </c>
      <c r="E21" s="11">
        <v>10205.68</v>
      </c>
      <c r="F21" s="12">
        <v>45657</v>
      </c>
      <c r="G21" s="11">
        <v>10205.68</v>
      </c>
      <c r="H21" s="13" t="s">
        <v>16</v>
      </c>
      <c r="I21" s="13">
        <f t="shared" ref="I21:I83" si="0">E21-G21</f>
        <v>0</v>
      </c>
      <c r="J21" s="14" t="s">
        <v>17</v>
      </c>
    </row>
    <row r="22" spans="1:10" ht="31.2" x14ac:dyDescent="0.3">
      <c r="A22" s="7" t="s">
        <v>38</v>
      </c>
      <c r="B22" s="7" t="s">
        <v>39</v>
      </c>
      <c r="C22" s="9" t="s">
        <v>48</v>
      </c>
      <c r="D22" s="10">
        <v>45464</v>
      </c>
      <c r="E22" s="11">
        <v>14300</v>
      </c>
      <c r="F22" s="12">
        <v>46022</v>
      </c>
      <c r="G22" s="11">
        <v>14300</v>
      </c>
      <c r="H22" s="13" t="s">
        <v>16</v>
      </c>
      <c r="I22" s="13">
        <f t="shared" si="0"/>
        <v>0</v>
      </c>
      <c r="J22" s="14" t="s">
        <v>17</v>
      </c>
    </row>
    <row r="23" spans="1:10" ht="31.2" x14ac:dyDescent="0.3">
      <c r="A23" s="7" t="s">
        <v>38</v>
      </c>
      <c r="B23" s="7" t="s">
        <v>39</v>
      </c>
      <c r="C23" s="9" t="s">
        <v>49</v>
      </c>
      <c r="D23" s="10">
        <v>45467</v>
      </c>
      <c r="E23" s="11">
        <v>6825</v>
      </c>
      <c r="F23" s="12">
        <v>46022</v>
      </c>
      <c r="G23" s="11">
        <v>6825</v>
      </c>
      <c r="H23" s="13" t="s">
        <v>16</v>
      </c>
      <c r="I23" s="13">
        <f t="shared" si="0"/>
        <v>0</v>
      </c>
      <c r="J23" s="14" t="s">
        <v>17</v>
      </c>
    </row>
    <row r="24" spans="1:10" ht="31.2" x14ac:dyDescent="0.3">
      <c r="A24" s="7" t="s">
        <v>38</v>
      </c>
      <c r="B24" s="7" t="s">
        <v>39</v>
      </c>
      <c r="C24" s="9" t="s">
        <v>50</v>
      </c>
      <c r="D24" s="10">
        <v>45468</v>
      </c>
      <c r="E24" s="11">
        <v>18750</v>
      </c>
      <c r="F24" s="12">
        <v>46022</v>
      </c>
      <c r="G24" s="11">
        <v>18750</v>
      </c>
      <c r="H24" s="13" t="s">
        <v>16</v>
      </c>
      <c r="I24" s="13">
        <f t="shared" si="0"/>
        <v>0</v>
      </c>
      <c r="J24" s="14" t="s">
        <v>17</v>
      </c>
    </row>
    <row r="25" spans="1:10" ht="31.2" x14ac:dyDescent="0.3">
      <c r="A25" s="7" t="s">
        <v>38</v>
      </c>
      <c r="B25" s="7" t="s">
        <v>39</v>
      </c>
      <c r="C25" s="9" t="s">
        <v>51</v>
      </c>
      <c r="D25" s="10">
        <v>45472</v>
      </c>
      <c r="E25" s="11">
        <v>13715</v>
      </c>
      <c r="F25" s="12">
        <v>46022</v>
      </c>
      <c r="G25" s="11">
        <v>13715</v>
      </c>
      <c r="H25" s="13" t="s">
        <v>16</v>
      </c>
      <c r="I25" s="13">
        <f t="shared" si="0"/>
        <v>0</v>
      </c>
      <c r="J25" s="14" t="s">
        <v>17</v>
      </c>
    </row>
    <row r="26" spans="1:10" ht="31.2" x14ac:dyDescent="0.3">
      <c r="A26" s="7" t="s">
        <v>38</v>
      </c>
      <c r="B26" s="7" t="s">
        <v>39</v>
      </c>
      <c r="C26" s="9" t="s">
        <v>52</v>
      </c>
      <c r="D26" s="10">
        <v>45479</v>
      </c>
      <c r="E26" s="11">
        <v>17160</v>
      </c>
      <c r="F26" s="12">
        <v>46022</v>
      </c>
      <c r="G26" s="11">
        <v>17160</v>
      </c>
      <c r="H26" s="13" t="s">
        <v>16</v>
      </c>
      <c r="I26" s="13">
        <f t="shared" si="0"/>
        <v>0</v>
      </c>
      <c r="J26" s="14" t="s">
        <v>17</v>
      </c>
    </row>
    <row r="27" spans="1:10" ht="31.2" x14ac:dyDescent="0.3">
      <c r="A27" s="7" t="s">
        <v>38</v>
      </c>
      <c r="B27" s="7" t="s">
        <v>39</v>
      </c>
      <c r="C27" s="9" t="s">
        <v>53</v>
      </c>
      <c r="D27" s="10">
        <v>45485</v>
      </c>
      <c r="E27" s="11">
        <v>16900</v>
      </c>
      <c r="F27" s="12">
        <v>46022</v>
      </c>
      <c r="G27" s="11">
        <v>16900</v>
      </c>
      <c r="H27" s="13" t="s">
        <v>16</v>
      </c>
      <c r="I27" s="13">
        <f t="shared" si="0"/>
        <v>0</v>
      </c>
      <c r="J27" s="14" t="s">
        <v>17</v>
      </c>
    </row>
    <row r="28" spans="1:10" ht="31.2" x14ac:dyDescent="0.3">
      <c r="A28" s="7" t="s">
        <v>13</v>
      </c>
      <c r="B28" s="8" t="s">
        <v>14</v>
      </c>
      <c r="C28" s="9" t="s">
        <v>54</v>
      </c>
      <c r="D28" s="10">
        <v>45486</v>
      </c>
      <c r="E28" s="11">
        <v>9282</v>
      </c>
      <c r="F28" s="12">
        <v>45657</v>
      </c>
      <c r="G28" s="11">
        <v>9282</v>
      </c>
      <c r="H28" s="13" t="s">
        <v>16</v>
      </c>
      <c r="I28" s="13">
        <f t="shared" si="0"/>
        <v>0</v>
      </c>
      <c r="J28" s="14" t="s">
        <v>17</v>
      </c>
    </row>
    <row r="29" spans="1:10" ht="46.8" x14ac:dyDescent="0.3">
      <c r="A29" s="7" t="s">
        <v>55</v>
      </c>
      <c r="B29" s="7" t="s">
        <v>56</v>
      </c>
      <c r="C29" s="9" t="s">
        <v>57</v>
      </c>
      <c r="D29" s="10">
        <v>45490</v>
      </c>
      <c r="E29" s="11">
        <v>158429.75</v>
      </c>
      <c r="F29" s="12">
        <v>45657</v>
      </c>
      <c r="G29" s="11">
        <v>158429.75</v>
      </c>
      <c r="H29" s="13" t="s">
        <v>16</v>
      </c>
      <c r="I29" s="13">
        <f t="shared" si="0"/>
        <v>0</v>
      </c>
      <c r="J29" s="14" t="s">
        <v>17</v>
      </c>
    </row>
    <row r="30" spans="1:10" ht="31.2" x14ac:dyDescent="0.3">
      <c r="A30" s="7" t="s">
        <v>58</v>
      </c>
      <c r="B30" s="7" t="s">
        <v>59</v>
      </c>
      <c r="C30" s="9" t="s">
        <v>60</v>
      </c>
      <c r="D30" s="10">
        <v>45491</v>
      </c>
      <c r="E30" s="11">
        <v>116100.25</v>
      </c>
      <c r="F30" s="12">
        <v>46022</v>
      </c>
      <c r="G30" s="11">
        <v>116100.25</v>
      </c>
      <c r="H30" s="13" t="s">
        <v>16</v>
      </c>
      <c r="I30" s="13">
        <f t="shared" si="0"/>
        <v>0</v>
      </c>
      <c r="J30" s="14" t="s">
        <v>17</v>
      </c>
    </row>
    <row r="31" spans="1:10" ht="31.2" x14ac:dyDescent="0.3">
      <c r="A31" s="7" t="s">
        <v>38</v>
      </c>
      <c r="B31" s="7" t="s">
        <v>39</v>
      </c>
      <c r="C31" s="9" t="s">
        <v>61</v>
      </c>
      <c r="D31" s="10">
        <v>45492</v>
      </c>
      <c r="E31" s="11">
        <v>19110</v>
      </c>
      <c r="F31" s="12">
        <v>46022</v>
      </c>
      <c r="G31" s="11">
        <v>19110</v>
      </c>
      <c r="H31" s="13" t="s">
        <v>16</v>
      </c>
      <c r="I31" s="13">
        <f t="shared" si="0"/>
        <v>0</v>
      </c>
      <c r="J31" s="14" t="s">
        <v>17</v>
      </c>
    </row>
    <row r="32" spans="1:10" ht="31.2" x14ac:dyDescent="0.3">
      <c r="A32" s="7" t="s">
        <v>38</v>
      </c>
      <c r="B32" s="7" t="s">
        <v>39</v>
      </c>
      <c r="C32" s="9" t="s">
        <v>62</v>
      </c>
      <c r="D32" s="10">
        <v>45492</v>
      </c>
      <c r="E32" s="11">
        <v>18750</v>
      </c>
      <c r="F32" s="12">
        <v>46022</v>
      </c>
      <c r="G32" s="11">
        <v>18750</v>
      </c>
      <c r="H32" s="13" t="s">
        <v>16</v>
      </c>
      <c r="I32" s="13">
        <f t="shared" si="0"/>
        <v>0</v>
      </c>
      <c r="J32" s="14" t="s">
        <v>17</v>
      </c>
    </row>
    <row r="33" spans="1:10" ht="31.2" x14ac:dyDescent="0.3">
      <c r="A33" s="7" t="s">
        <v>13</v>
      </c>
      <c r="B33" s="8" t="s">
        <v>14</v>
      </c>
      <c r="C33" s="9" t="s">
        <v>63</v>
      </c>
      <c r="D33" s="10">
        <v>45496</v>
      </c>
      <c r="E33" s="11">
        <v>112710</v>
      </c>
      <c r="F33" s="12">
        <v>45657</v>
      </c>
      <c r="G33" s="11">
        <v>112710</v>
      </c>
      <c r="H33" s="13" t="s">
        <v>16</v>
      </c>
      <c r="I33" s="13">
        <f t="shared" si="0"/>
        <v>0</v>
      </c>
      <c r="J33" s="14" t="s">
        <v>17</v>
      </c>
    </row>
    <row r="34" spans="1:10" ht="46.8" x14ac:dyDescent="0.3">
      <c r="A34" s="7" t="s">
        <v>18</v>
      </c>
      <c r="B34" s="7" t="s">
        <v>19</v>
      </c>
      <c r="C34" s="9" t="s">
        <v>64</v>
      </c>
      <c r="D34" s="10">
        <v>45497</v>
      </c>
      <c r="E34" s="11">
        <v>403200</v>
      </c>
      <c r="F34" s="12">
        <v>45657</v>
      </c>
      <c r="G34" s="11">
        <v>403200</v>
      </c>
      <c r="H34" s="13" t="s">
        <v>16</v>
      </c>
      <c r="I34" s="13">
        <f t="shared" si="0"/>
        <v>0</v>
      </c>
      <c r="J34" s="14" t="s">
        <v>17</v>
      </c>
    </row>
    <row r="35" spans="1:10" ht="46.8" x14ac:dyDescent="0.3">
      <c r="A35" s="7" t="s">
        <v>18</v>
      </c>
      <c r="B35" s="7" t="s">
        <v>19</v>
      </c>
      <c r="C35" s="9" t="s">
        <v>65</v>
      </c>
      <c r="D35" s="10">
        <v>45497</v>
      </c>
      <c r="E35" s="11">
        <v>60480</v>
      </c>
      <c r="F35" s="12">
        <v>45657</v>
      </c>
      <c r="G35" s="11">
        <v>60480</v>
      </c>
      <c r="H35" s="13" t="s">
        <v>16</v>
      </c>
      <c r="I35" s="13">
        <f t="shared" si="0"/>
        <v>0</v>
      </c>
      <c r="J35" s="14" t="s">
        <v>17</v>
      </c>
    </row>
    <row r="36" spans="1:10" ht="31.2" x14ac:dyDescent="0.3">
      <c r="A36" s="7" t="s">
        <v>28</v>
      </c>
      <c r="B36" s="7" t="s">
        <v>66</v>
      </c>
      <c r="C36" s="9" t="s">
        <v>67</v>
      </c>
      <c r="D36" s="10">
        <v>45498</v>
      </c>
      <c r="E36" s="11">
        <v>55578</v>
      </c>
      <c r="F36" s="12">
        <v>45657</v>
      </c>
      <c r="G36" s="11">
        <v>55578</v>
      </c>
      <c r="H36" s="13" t="s">
        <v>16</v>
      </c>
      <c r="I36" s="13">
        <f t="shared" si="0"/>
        <v>0</v>
      </c>
      <c r="J36" s="14" t="s">
        <v>17</v>
      </c>
    </row>
    <row r="37" spans="1:10" ht="31.2" x14ac:dyDescent="0.3">
      <c r="A37" s="7" t="s">
        <v>45</v>
      </c>
      <c r="B37" s="7" t="s">
        <v>46</v>
      </c>
      <c r="C37" s="9" t="s">
        <v>68</v>
      </c>
      <c r="D37" s="10">
        <v>45499</v>
      </c>
      <c r="E37" s="11">
        <v>10205.68</v>
      </c>
      <c r="F37" s="12">
        <v>45657</v>
      </c>
      <c r="G37" s="11">
        <v>10205.68</v>
      </c>
      <c r="H37" s="13" t="s">
        <v>16</v>
      </c>
      <c r="I37" s="13">
        <f t="shared" si="0"/>
        <v>0</v>
      </c>
      <c r="J37" s="14" t="s">
        <v>17</v>
      </c>
    </row>
    <row r="38" spans="1:10" ht="31.2" x14ac:dyDescent="0.3">
      <c r="A38" s="7" t="s">
        <v>38</v>
      </c>
      <c r="B38" s="7" t="s">
        <v>39</v>
      </c>
      <c r="C38" s="9" t="s">
        <v>69</v>
      </c>
      <c r="D38" s="10">
        <v>45499</v>
      </c>
      <c r="E38" s="11">
        <v>12805</v>
      </c>
      <c r="F38" s="12">
        <v>46022</v>
      </c>
      <c r="G38" s="11">
        <v>12805</v>
      </c>
      <c r="H38" s="13" t="s">
        <v>16</v>
      </c>
      <c r="I38" s="13">
        <f t="shared" si="0"/>
        <v>0</v>
      </c>
      <c r="J38" s="14" t="s">
        <v>17</v>
      </c>
    </row>
    <row r="39" spans="1:10" ht="31.2" x14ac:dyDescent="0.3">
      <c r="A39" s="7" t="s">
        <v>13</v>
      </c>
      <c r="B39" s="8" t="s">
        <v>14</v>
      </c>
      <c r="C39" s="9" t="s">
        <v>70</v>
      </c>
      <c r="D39" s="10">
        <v>45499</v>
      </c>
      <c r="E39" s="11">
        <v>20778.419999999998</v>
      </c>
      <c r="F39" s="12">
        <v>45657</v>
      </c>
      <c r="G39" s="11">
        <v>20778.419999999998</v>
      </c>
      <c r="H39" s="13" t="s">
        <v>16</v>
      </c>
      <c r="I39" s="13">
        <f t="shared" si="0"/>
        <v>0</v>
      </c>
      <c r="J39" s="14" t="s">
        <v>17</v>
      </c>
    </row>
    <row r="40" spans="1:10" ht="31.2" x14ac:dyDescent="0.3">
      <c r="A40" s="7" t="s">
        <v>13</v>
      </c>
      <c r="B40" s="8" t="s">
        <v>14</v>
      </c>
      <c r="C40" s="9" t="s">
        <v>71</v>
      </c>
      <c r="D40" s="10">
        <v>45500</v>
      </c>
      <c r="E40" s="11">
        <v>9282</v>
      </c>
      <c r="F40" s="12">
        <v>45657</v>
      </c>
      <c r="G40" s="11">
        <v>9282</v>
      </c>
      <c r="H40" s="13" t="s">
        <v>16</v>
      </c>
      <c r="I40" s="13">
        <f t="shared" si="0"/>
        <v>0</v>
      </c>
      <c r="J40" s="14" t="s">
        <v>17</v>
      </c>
    </row>
    <row r="41" spans="1:10" ht="46.8" x14ac:dyDescent="0.3">
      <c r="A41" s="7" t="s">
        <v>22</v>
      </c>
      <c r="B41" s="8" t="s">
        <v>24</v>
      </c>
      <c r="C41" s="9" t="s">
        <v>72</v>
      </c>
      <c r="D41" s="10">
        <v>45500</v>
      </c>
      <c r="E41" s="11">
        <v>149575.53</v>
      </c>
      <c r="F41" s="12">
        <v>45657</v>
      </c>
      <c r="G41" s="11">
        <v>149575.53</v>
      </c>
      <c r="H41" s="13" t="s">
        <v>16</v>
      </c>
      <c r="I41" s="13">
        <f t="shared" si="0"/>
        <v>0</v>
      </c>
      <c r="J41" s="14" t="s">
        <v>17</v>
      </c>
    </row>
    <row r="42" spans="1:10" ht="31.2" x14ac:dyDescent="0.3">
      <c r="A42" s="7" t="s">
        <v>22</v>
      </c>
      <c r="B42" s="8" t="s">
        <v>23</v>
      </c>
      <c r="C42" s="9" t="s">
        <v>73</v>
      </c>
      <c r="D42" s="10">
        <v>45500</v>
      </c>
      <c r="E42" s="11">
        <v>296458.38</v>
      </c>
      <c r="F42" s="12">
        <v>45657</v>
      </c>
      <c r="G42" s="11">
        <v>296458.38</v>
      </c>
      <c r="H42" s="13" t="s">
        <v>16</v>
      </c>
      <c r="I42" s="13">
        <f t="shared" si="0"/>
        <v>0</v>
      </c>
      <c r="J42" s="14" t="s">
        <v>17</v>
      </c>
    </row>
    <row r="43" spans="1:10" ht="46.8" x14ac:dyDescent="0.3">
      <c r="A43" s="7" t="s">
        <v>22</v>
      </c>
      <c r="B43" s="8" t="s">
        <v>25</v>
      </c>
      <c r="C43" s="9" t="s">
        <v>74</v>
      </c>
      <c r="D43" s="10">
        <v>45500</v>
      </c>
      <c r="E43" s="11">
        <v>27829.93</v>
      </c>
      <c r="F43" s="12">
        <v>45657</v>
      </c>
      <c r="G43" s="11">
        <v>27829.93</v>
      </c>
      <c r="H43" s="13" t="s">
        <v>16</v>
      </c>
      <c r="I43" s="13">
        <f t="shared" si="0"/>
        <v>0</v>
      </c>
      <c r="J43" s="14" t="s">
        <v>17</v>
      </c>
    </row>
    <row r="44" spans="1:10" ht="62.4" x14ac:dyDescent="0.3">
      <c r="A44" s="7" t="s">
        <v>20</v>
      </c>
      <c r="B44" s="7" t="s">
        <v>21</v>
      </c>
      <c r="C44" s="9" t="s">
        <v>75</v>
      </c>
      <c r="D44" s="10">
        <v>45502</v>
      </c>
      <c r="E44" s="11">
        <v>416245</v>
      </c>
      <c r="F44" s="12">
        <v>45657</v>
      </c>
      <c r="G44" s="11">
        <v>416245</v>
      </c>
      <c r="H44" s="13" t="s">
        <v>16</v>
      </c>
      <c r="I44" s="13">
        <f t="shared" si="0"/>
        <v>0</v>
      </c>
      <c r="J44" s="14" t="s">
        <v>17</v>
      </c>
    </row>
    <row r="45" spans="1:10" ht="46.8" x14ac:dyDescent="0.3">
      <c r="A45" s="7" t="s">
        <v>18</v>
      </c>
      <c r="B45" s="7" t="s">
        <v>19</v>
      </c>
      <c r="C45" s="9" t="s">
        <v>76</v>
      </c>
      <c r="D45" s="10">
        <v>45502</v>
      </c>
      <c r="E45" s="11">
        <v>378200</v>
      </c>
      <c r="F45" s="12">
        <v>45657</v>
      </c>
      <c r="G45" s="11">
        <v>378200</v>
      </c>
      <c r="H45" s="13" t="s">
        <v>16</v>
      </c>
      <c r="I45" s="13">
        <f t="shared" si="0"/>
        <v>0</v>
      </c>
      <c r="J45" s="14" t="s">
        <v>17</v>
      </c>
    </row>
    <row r="46" spans="1:10" ht="62.4" x14ac:dyDescent="0.3">
      <c r="A46" s="7" t="s">
        <v>26</v>
      </c>
      <c r="B46" s="8" t="s">
        <v>27</v>
      </c>
      <c r="C46" s="9" t="s">
        <v>77</v>
      </c>
      <c r="D46" s="10">
        <v>45503</v>
      </c>
      <c r="E46" s="11">
        <v>305030</v>
      </c>
      <c r="F46" s="12">
        <v>46022</v>
      </c>
      <c r="G46" s="11">
        <v>305030</v>
      </c>
      <c r="H46" s="13" t="s">
        <v>16</v>
      </c>
      <c r="I46" s="13">
        <f t="shared" si="0"/>
        <v>0</v>
      </c>
      <c r="J46" s="14" t="s">
        <v>17</v>
      </c>
    </row>
    <row r="47" spans="1:10" ht="46.8" x14ac:dyDescent="0.3">
      <c r="A47" s="7" t="s">
        <v>28</v>
      </c>
      <c r="B47" s="7" t="s">
        <v>78</v>
      </c>
      <c r="C47" s="9" t="s">
        <v>79</v>
      </c>
      <c r="D47" s="10">
        <v>45504</v>
      </c>
      <c r="E47" s="11">
        <v>162486</v>
      </c>
      <c r="F47" s="12">
        <v>45657</v>
      </c>
      <c r="G47" s="11">
        <v>162486</v>
      </c>
      <c r="H47" s="13" t="s">
        <v>16</v>
      </c>
      <c r="I47" s="13">
        <f t="shared" si="0"/>
        <v>0</v>
      </c>
      <c r="J47" s="14" t="s">
        <v>17</v>
      </c>
    </row>
    <row r="48" spans="1:10" ht="31.2" x14ac:dyDescent="0.3">
      <c r="A48" s="7" t="s">
        <v>35</v>
      </c>
      <c r="B48" s="7" t="s">
        <v>80</v>
      </c>
      <c r="C48" s="9" t="s">
        <v>81</v>
      </c>
      <c r="D48" s="10">
        <v>45504</v>
      </c>
      <c r="E48" s="11">
        <v>84452.6</v>
      </c>
      <c r="F48" s="12">
        <v>45657</v>
      </c>
      <c r="G48" s="11">
        <v>84452.6</v>
      </c>
      <c r="H48" s="13" t="s">
        <v>16</v>
      </c>
      <c r="I48" s="13">
        <f t="shared" si="0"/>
        <v>0</v>
      </c>
      <c r="J48" s="14" t="s">
        <v>17</v>
      </c>
    </row>
    <row r="49" spans="1:10" ht="31.2" x14ac:dyDescent="0.3">
      <c r="A49" s="7" t="s">
        <v>13</v>
      </c>
      <c r="B49" s="8" t="s">
        <v>14</v>
      </c>
      <c r="C49" s="9" t="s">
        <v>82</v>
      </c>
      <c r="D49" s="10">
        <v>45505</v>
      </c>
      <c r="E49" s="11">
        <v>20022.599999999999</v>
      </c>
      <c r="F49" s="12">
        <v>45657</v>
      </c>
      <c r="G49" s="11">
        <v>20022.599999999999</v>
      </c>
      <c r="H49" s="13" t="s">
        <v>16</v>
      </c>
      <c r="I49" s="13">
        <f t="shared" si="0"/>
        <v>0</v>
      </c>
      <c r="J49" s="14" t="s">
        <v>17</v>
      </c>
    </row>
    <row r="50" spans="1:10" ht="31.2" x14ac:dyDescent="0.3">
      <c r="A50" s="7" t="s">
        <v>83</v>
      </c>
      <c r="B50" s="7" t="s">
        <v>84</v>
      </c>
      <c r="C50" s="9" t="s">
        <v>85</v>
      </c>
      <c r="D50" s="10">
        <v>45505</v>
      </c>
      <c r="E50" s="11">
        <v>1361878.47</v>
      </c>
      <c r="F50" s="12">
        <v>46022</v>
      </c>
      <c r="G50" s="11">
        <v>1361878.47</v>
      </c>
      <c r="H50" s="13" t="s">
        <v>16</v>
      </c>
      <c r="I50" s="13">
        <f t="shared" si="0"/>
        <v>0</v>
      </c>
      <c r="J50" s="14" t="s">
        <v>17</v>
      </c>
    </row>
    <row r="51" spans="1:10" ht="46.8" x14ac:dyDescent="0.3">
      <c r="A51" s="7" t="s">
        <v>86</v>
      </c>
      <c r="B51" s="7" t="s">
        <v>87</v>
      </c>
      <c r="C51" s="9" t="s">
        <v>88</v>
      </c>
      <c r="D51" s="10">
        <v>45505</v>
      </c>
      <c r="E51" s="11">
        <v>93333.33</v>
      </c>
      <c r="F51" s="12">
        <v>46022</v>
      </c>
      <c r="G51" s="11">
        <v>93333.33</v>
      </c>
      <c r="H51" s="13" t="s">
        <v>16</v>
      </c>
      <c r="I51" s="13">
        <f t="shared" si="0"/>
        <v>0</v>
      </c>
      <c r="J51" s="14" t="s">
        <v>17</v>
      </c>
    </row>
    <row r="52" spans="1:10" ht="14.4" customHeight="1" x14ac:dyDescent="0.3">
      <c r="A52" s="7" t="s">
        <v>86</v>
      </c>
      <c r="B52" s="7" t="s">
        <v>89</v>
      </c>
      <c r="C52" s="9" t="s">
        <v>90</v>
      </c>
      <c r="D52" s="10">
        <v>45505</v>
      </c>
      <c r="E52" s="11">
        <v>93333.33</v>
      </c>
      <c r="F52" s="12">
        <v>46022</v>
      </c>
      <c r="G52" s="11">
        <v>93333.33</v>
      </c>
      <c r="H52" s="13" t="s">
        <v>16</v>
      </c>
      <c r="I52" s="13">
        <f t="shared" si="0"/>
        <v>0</v>
      </c>
      <c r="J52" s="14" t="s">
        <v>17</v>
      </c>
    </row>
    <row r="53" spans="1:10" ht="14.4" customHeight="1" x14ac:dyDescent="0.3">
      <c r="A53" s="7" t="s">
        <v>29</v>
      </c>
      <c r="B53" s="7" t="s">
        <v>91</v>
      </c>
      <c r="C53" s="9" t="s">
        <v>92</v>
      </c>
      <c r="D53" s="10">
        <v>45505</v>
      </c>
      <c r="E53" s="11">
        <v>78967.58</v>
      </c>
      <c r="F53" s="12">
        <v>46022</v>
      </c>
      <c r="G53" s="11">
        <v>78967.58</v>
      </c>
      <c r="H53" s="13" t="s">
        <v>16</v>
      </c>
      <c r="I53" s="13">
        <f t="shared" si="0"/>
        <v>0</v>
      </c>
      <c r="J53" s="14" t="s">
        <v>17</v>
      </c>
    </row>
    <row r="54" spans="1:10" ht="14.4" customHeight="1" x14ac:dyDescent="0.3">
      <c r="A54" s="7" t="s">
        <v>28</v>
      </c>
      <c r="B54" s="7" t="s">
        <v>93</v>
      </c>
      <c r="C54" s="9" t="s">
        <v>15</v>
      </c>
      <c r="D54" s="10">
        <v>45505</v>
      </c>
      <c r="E54" s="11">
        <v>84740.76</v>
      </c>
      <c r="F54" s="12">
        <v>45657</v>
      </c>
      <c r="G54" s="11">
        <v>84740.76</v>
      </c>
      <c r="H54" s="13" t="s">
        <v>16</v>
      </c>
      <c r="I54" s="13">
        <f t="shared" si="0"/>
        <v>0</v>
      </c>
      <c r="J54" s="14" t="s">
        <v>17</v>
      </c>
    </row>
    <row r="55" spans="1:10" ht="46.8" x14ac:dyDescent="0.3">
      <c r="A55" s="7" t="s">
        <v>28</v>
      </c>
      <c r="B55" s="7" t="s">
        <v>94</v>
      </c>
      <c r="C55" s="9" t="s">
        <v>95</v>
      </c>
      <c r="D55" s="10">
        <v>45505</v>
      </c>
      <c r="E55" s="11">
        <v>234820</v>
      </c>
      <c r="F55" s="12">
        <v>45657</v>
      </c>
      <c r="G55" s="11">
        <v>234820</v>
      </c>
      <c r="H55" s="13" t="s">
        <v>16</v>
      </c>
      <c r="I55" s="13">
        <f t="shared" si="0"/>
        <v>0</v>
      </c>
      <c r="J55" s="14" t="s">
        <v>17</v>
      </c>
    </row>
    <row r="56" spans="1:10" ht="62.4" x14ac:dyDescent="0.3">
      <c r="A56" s="7" t="s">
        <v>30</v>
      </c>
      <c r="B56" s="8" t="s">
        <v>31</v>
      </c>
      <c r="C56" s="9" t="s">
        <v>96</v>
      </c>
      <c r="D56" s="10">
        <v>45506</v>
      </c>
      <c r="E56" s="11">
        <v>108455</v>
      </c>
      <c r="F56" s="12">
        <v>45657</v>
      </c>
      <c r="G56" s="11">
        <v>108455</v>
      </c>
      <c r="H56" s="13" t="s">
        <v>16</v>
      </c>
      <c r="I56" s="13">
        <f t="shared" si="0"/>
        <v>0</v>
      </c>
      <c r="J56" s="14" t="s">
        <v>17</v>
      </c>
    </row>
    <row r="57" spans="1:10" ht="46.8" x14ac:dyDescent="0.3">
      <c r="A57" s="7" t="s">
        <v>18</v>
      </c>
      <c r="B57" s="7" t="s">
        <v>19</v>
      </c>
      <c r="C57" s="9" t="s">
        <v>97</v>
      </c>
      <c r="D57" s="10">
        <v>45506</v>
      </c>
      <c r="E57" s="11">
        <v>403200</v>
      </c>
      <c r="F57" s="12">
        <v>45657</v>
      </c>
      <c r="G57" s="11">
        <v>403200</v>
      </c>
      <c r="H57" s="13" t="s">
        <v>16</v>
      </c>
      <c r="I57" s="13">
        <f t="shared" si="0"/>
        <v>0</v>
      </c>
      <c r="J57" s="14" t="s">
        <v>17</v>
      </c>
    </row>
    <row r="58" spans="1:10" ht="46.8" x14ac:dyDescent="0.3">
      <c r="A58" s="27" t="s">
        <v>98</v>
      </c>
      <c r="B58" s="27" t="s">
        <v>99</v>
      </c>
      <c r="C58" s="9" t="s">
        <v>100</v>
      </c>
      <c r="D58" s="10">
        <v>45506</v>
      </c>
      <c r="E58" s="11">
        <v>22939.200000000001</v>
      </c>
      <c r="F58" s="12">
        <v>45657</v>
      </c>
      <c r="G58" s="11">
        <v>22939.200000000001</v>
      </c>
      <c r="H58" s="13" t="s">
        <v>16</v>
      </c>
      <c r="I58" s="13">
        <f t="shared" si="0"/>
        <v>0</v>
      </c>
      <c r="J58" s="14" t="s">
        <v>17</v>
      </c>
    </row>
    <row r="59" spans="1:10" ht="46.8" x14ac:dyDescent="0.3">
      <c r="A59" s="27" t="s">
        <v>98</v>
      </c>
      <c r="B59" s="27" t="s">
        <v>101</v>
      </c>
      <c r="C59" s="9" t="s">
        <v>102</v>
      </c>
      <c r="D59" s="10">
        <v>45506</v>
      </c>
      <c r="E59" s="11">
        <v>22939.200000000001</v>
      </c>
      <c r="F59" s="12">
        <v>45657</v>
      </c>
      <c r="G59" s="11">
        <v>22939.200000000001</v>
      </c>
      <c r="H59" s="13" t="s">
        <v>16</v>
      </c>
      <c r="I59" s="13">
        <f t="shared" si="0"/>
        <v>0</v>
      </c>
      <c r="J59" s="14" t="s">
        <v>17</v>
      </c>
    </row>
    <row r="60" spans="1:10" ht="46.8" x14ac:dyDescent="0.3">
      <c r="A60" s="27" t="s">
        <v>98</v>
      </c>
      <c r="B60" s="27" t="s">
        <v>103</v>
      </c>
      <c r="C60" s="9" t="s">
        <v>104</v>
      </c>
      <c r="D60" s="10">
        <v>45506</v>
      </c>
      <c r="E60" s="11">
        <v>22939.200000000001</v>
      </c>
      <c r="F60" s="12">
        <v>45657</v>
      </c>
      <c r="G60" s="11">
        <v>22939.200000000001</v>
      </c>
      <c r="H60" s="13" t="s">
        <v>16</v>
      </c>
      <c r="I60" s="13">
        <f t="shared" si="0"/>
        <v>0</v>
      </c>
      <c r="J60" s="14" t="s">
        <v>17</v>
      </c>
    </row>
    <row r="61" spans="1:10" ht="46.8" x14ac:dyDescent="0.3">
      <c r="A61" s="27" t="s">
        <v>98</v>
      </c>
      <c r="B61" s="27" t="s">
        <v>105</v>
      </c>
      <c r="C61" s="9" t="s">
        <v>106</v>
      </c>
      <c r="D61" s="10">
        <v>45506</v>
      </c>
      <c r="E61" s="11">
        <v>22939.200000000001</v>
      </c>
      <c r="F61" s="12">
        <v>45657</v>
      </c>
      <c r="G61" s="11">
        <v>22939.200000000001</v>
      </c>
      <c r="H61" s="13" t="s">
        <v>16</v>
      </c>
      <c r="I61" s="13">
        <f t="shared" si="0"/>
        <v>0</v>
      </c>
      <c r="J61" s="14" t="s">
        <v>17</v>
      </c>
    </row>
    <row r="62" spans="1:10" ht="46.8" x14ac:dyDescent="0.3">
      <c r="A62" s="27" t="s">
        <v>98</v>
      </c>
      <c r="B62" s="27" t="s">
        <v>107</v>
      </c>
      <c r="C62" s="9" t="s">
        <v>108</v>
      </c>
      <c r="D62" s="10">
        <v>45506</v>
      </c>
      <c r="E62" s="11">
        <v>22939.200000000001</v>
      </c>
      <c r="F62" s="12">
        <v>45657</v>
      </c>
      <c r="G62" s="11">
        <v>22939.200000000001</v>
      </c>
      <c r="H62" s="13" t="s">
        <v>16</v>
      </c>
      <c r="I62" s="13">
        <f t="shared" si="0"/>
        <v>0</v>
      </c>
      <c r="J62" s="14" t="s">
        <v>17</v>
      </c>
    </row>
    <row r="63" spans="1:10" ht="46.8" x14ac:dyDescent="0.3">
      <c r="A63" s="7" t="s">
        <v>18</v>
      </c>
      <c r="B63" s="7" t="s">
        <v>19</v>
      </c>
      <c r="C63" s="9" t="s">
        <v>109</v>
      </c>
      <c r="D63" s="10">
        <v>45506</v>
      </c>
      <c r="E63" s="11">
        <v>60480</v>
      </c>
      <c r="F63" s="12">
        <v>45657</v>
      </c>
      <c r="G63" s="11">
        <v>60480</v>
      </c>
      <c r="H63" s="13" t="s">
        <v>16</v>
      </c>
      <c r="I63" s="13">
        <f t="shared" si="0"/>
        <v>0</v>
      </c>
      <c r="J63" s="14" t="s">
        <v>17</v>
      </c>
    </row>
    <row r="64" spans="1:10" ht="62.4" x14ac:dyDescent="0.3">
      <c r="A64" s="7" t="s">
        <v>33</v>
      </c>
      <c r="B64" s="7" t="s">
        <v>34</v>
      </c>
      <c r="C64" s="9" t="s">
        <v>110</v>
      </c>
      <c r="D64" s="10">
        <v>45509</v>
      </c>
      <c r="E64" s="11">
        <v>79625.600000000006</v>
      </c>
      <c r="F64" s="12">
        <v>46022</v>
      </c>
      <c r="G64" s="11">
        <v>79625.600000000006</v>
      </c>
      <c r="H64" s="13" t="s">
        <v>16</v>
      </c>
      <c r="I64" s="13">
        <f t="shared" si="0"/>
        <v>0</v>
      </c>
      <c r="J64" s="14" t="s">
        <v>17</v>
      </c>
    </row>
    <row r="65" spans="1:10" ht="31.2" x14ac:dyDescent="0.3">
      <c r="A65" s="7" t="s">
        <v>111</v>
      </c>
      <c r="B65" s="7" t="s">
        <v>112</v>
      </c>
      <c r="C65" s="9" t="s">
        <v>113</v>
      </c>
      <c r="D65" s="10">
        <v>45509</v>
      </c>
      <c r="E65" s="11">
        <v>207680</v>
      </c>
      <c r="F65" s="12">
        <v>46022</v>
      </c>
      <c r="G65" s="11">
        <v>207680</v>
      </c>
      <c r="H65" s="13" t="s">
        <v>16</v>
      </c>
      <c r="I65" s="13">
        <f t="shared" si="0"/>
        <v>0</v>
      </c>
      <c r="J65" s="14" t="s">
        <v>17</v>
      </c>
    </row>
    <row r="66" spans="1:10" ht="46.8" x14ac:dyDescent="0.3">
      <c r="A66" s="7" t="s">
        <v>32</v>
      </c>
      <c r="B66" s="7" t="s">
        <v>114</v>
      </c>
      <c r="C66" s="9" t="s">
        <v>115</v>
      </c>
      <c r="D66" s="10">
        <v>45509</v>
      </c>
      <c r="E66" s="11">
        <v>149988.38</v>
      </c>
      <c r="F66" s="12">
        <v>45657</v>
      </c>
      <c r="G66" s="11">
        <v>149988.38</v>
      </c>
      <c r="H66" s="13" t="s">
        <v>16</v>
      </c>
      <c r="I66" s="13">
        <f t="shared" si="0"/>
        <v>0</v>
      </c>
      <c r="J66" s="14" t="s">
        <v>17</v>
      </c>
    </row>
    <row r="67" spans="1:10" ht="31.2" x14ac:dyDescent="0.3">
      <c r="A67" s="7" t="s">
        <v>29</v>
      </c>
      <c r="B67" s="7" t="s">
        <v>116</v>
      </c>
      <c r="C67" s="9" t="s">
        <v>117</v>
      </c>
      <c r="D67" s="10">
        <v>45509</v>
      </c>
      <c r="E67" s="11">
        <v>234820</v>
      </c>
      <c r="F67" s="12">
        <v>45657</v>
      </c>
      <c r="G67" s="11">
        <v>234820</v>
      </c>
      <c r="H67" s="13" t="s">
        <v>16</v>
      </c>
      <c r="I67" s="13">
        <f t="shared" si="0"/>
        <v>0</v>
      </c>
      <c r="J67" s="14" t="s">
        <v>17</v>
      </c>
    </row>
    <row r="68" spans="1:10" ht="31.2" x14ac:dyDescent="0.3">
      <c r="A68" s="7" t="s">
        <v>13</v>
      </c>
      <c r="B68" s="8" t="s">
        <v>14</v>
      </c>
      <c r="C68" s="9" t="s">
        <v>118</v>
      </c>
      <c r="D68" s="10">
        <v>45510</v>
      </c>
      <c r="E68" s="11">
        <v>9282</v>
      </c>
      <c r="F68" s="12">
        <v>45657</v>
      </c>
      <c r="G68" s="11">
        <v>9282</v>
      </c>
      <c r="H68" s="13" t="s">
        <v>16</v>
      </c>
      <c r="I68" s="13">
        <f t="shared" si="0"/>
        <v>0</v>
      </c>
      <c r="J68" s="14" t="s">
        <v>17</v>
      </c>
    </row>
    <row r="69" spans="1:10" ht="46.8" x14ac:dyDescent="0.3">
      <c r="A69" s="7" t="s">
        <v>18</v>
      </c>
      <c r="B69" s="7" t="s">
        <v>19</v>
      </c>
      <c r="C69" s="9" t="s">
        <v>119</v>
      </c>
      <c r="D69" s="10">
        <v>45512</v>
      </c>
      <c r="E69" s="11">
        <v>434930</v>
      </c>
      <c r="F69" s="12">
        <v>45657</v>
      </c>
      <c r="G69" s="11">
        <v>434930</v>
      </c>
      <c r="H69" s="13" t="s">
        <v>16</v>
      </c>
      <c r="I69" s="13">
        <f t="shared" si="0"/>
        <v>0</v>
      </c>
      <c r="J69" s="14" t="s">
        <v>17</v>
      </c>
    </row>
    <row r="70" spans="1:10" ht="31.2" x14ac:dyDescent="0.3">
      <c r="A70" s="7" t="s">
        <v>28</v>
      </c>
      <c r="B70" s="7" t="s">
        <v>120</v>
      </c>
      <c r="C70" s="9" t="s">
        <v>121</v>
      </c>
      <c r="D70" s="10">
        <v>45512</v>
      </c>
      <c r="E70" s="11">
        <v>89680</v>
      </c>
      <c r="F70" s="12">
        <v>45657</v>
      </c>
      <c r="G70" s="11">
        <v>89680</v>
      </c>
      <c r="H70" s="13" t="s">
        <v>16</v>
      </c>
      <c r="I70" s="13">
        <f t="shared" si="0"/>
        <v>0</v>
      </c>
      <c r="J70" s="14" t="s">
        <v>17</v>
      </c>
    </row>
    <row r="71" spans="1:10" ht="31.2" x14ac:dyDescent="0.3">
      <c r="A71" s="7" t="s">
        <v>29</v>
      </c>
      <c r="B71" s="7" t="s">
        <v>122</v>
      </c>
      <c r="C71" s="9" t="s">
        <v>123</v>
      </c>
      <c r="D71" s="10">
        <v>45512</v>
      </c>
      <c r="E71" s="11">
        <v>149152</v>
      </c>
      <c r="F71" s="12">
        <v>45657</v>
      </c>
      <c r="G71" s="11">
        <v>149152</v>
      </c>
      <c r="H71" s="13" t="s">
        <v>16</v>
      </c>
      <c r="I71" s="13">
        <f t="shared" si="0"/>
        <v>0</v>
      </c>
      <c r="J71" s="14" t="s">
        <v>17</v>
      </c>
    </row>
    <row r="72" spans="1:10" ht="31.2" x14ac:dyDescent="0.3">
      <c r="A72" s="7" t="s">
        <v>124</v>
      </c>
      <c r="B72" s="7" t="s">
        <v>125</v>
      </c>
      <c r="C72" s="9" t="s">
        <v>126</v>
      </c>
      <c r="D72" s="10">
        <v>45513</v>
      </c>
      <c r="E72" s="11">
        <v>4493440</v>
      </c>
      <c r="F72" s="12">
        <v>45657</v>
      </c>
      <c r="G72" s="11">
        <v>4493440</v>
      </c>
      <c r="H72" s="13" t="s">
        <v>16</v>
      </c>
      <c r="I72" s="13">
        <f t="shared" si="0"/>
        <v>0</v>
      </c>
      <c r="J72" s="14" t="s">
        <v>17</v>
      </c>
    </row>
    <row r="73" spans="1:10" ht="46.8" x14ac:dyDescent="0.3">
      <c r="A73" s="7" t="s">
        <v>55</v>
      </c>
      <c r="B73" s="7" t="s">
        <v>127</v>
      </c>
      <c r="C73" s="9" t="s">
        <v>128</v>
      </c>
      <c r="D73" s="10">
        <v>45516</v>
      </c>
      <c r="E73" s="11">
        <v>116044.74</v>
      </c>
      <c r="F73" s="12">
        <v>45657</v>
      </c>
      <c r="G73" s="11">
        <v>116044.74</v>
      </c>
      <c r="H73" s="13" t="s">
        <v>16</v>
      </c>
      <c r="I73" s="13">
        <f t="shared" si="0"/>
        <v>0</v>
      </c>
      <c r="J73" s="14" t="s">
        <v>17</v>
      </c>
    </row>
    <row r="74" spans="1:10" ht="46.8" x14ac:dyDescent="0.3">
      <c r="A74" s="7" t="s">
        <v>18</v>
      </c>
      <c r="B74" s="7" t="s">
        <v>19</v>
      </c>
      <c r="C74" s="9" t="s">
        <v>129</v>
      </c>
      <c r="D74" s="10">
        <v>45516</v>
      </c>
      <c r="E74" s="11">
        <v>378200</v>
      </c>
      <c r="F74" s="12">
        <v>45657</v>
      </c>
      <c r="G74" s="11">
        <v>378200</v>
      </c>
      <c r="H74" s="13" t="s">
        <v>16</v>
      </c>
      <c r="I74" s="13">
        <f t="shared" si="0"/>
        <v>0</v>
      </c>
      <c r="J74" s="14" t="s">
        <v>17</v>
      </c>
    </row>
    <row r="75" spans="1:10" ht="46.8" x14ac:dyDescent="0.3">
      <c r="A75" s="7" t="s">
        <v>18</v>
      </c>
      <c r="B75" s="7" t="s">
        <v>19</v>
      </c>
      <c r="C75" s="9" t="s">
        <v>130</v>
      </c>
      <c r="D75" s="10">
        <v>45516</v>
      </c>
      <c r="E75" s="11">
        <v>56730</v>
      </c>
      <c r="F75" s="12">
        <v>45657</v>
      </c>
      <c r="G75" s="11">
        <v>56730</v>
      </c>
      <c r="H75" s="13" t="s">
        <v>16</v>
      </c>
      <c r="I75" s="13">
        <f t="shared" si="0"/>
        <v>0</v>
      </c>
      <c r="J75" s="14" t="s">
        <v>17</v>
      </c>
    </row>
    <row r="76" spans="1:10" ht="62.4" x14ac:dyDescent="0.3">
      <c r="A76" s="7" t="s">
        <v>131</v>
      </c>
      <c r="B76" s="7" t="s">
        <v>132</v>
      </c>
      <c r="C76" s="9" t="s">
        <v>133</v>
      </c>
      <c r="D76" s="10">
        <v>45517</v>
      </c>
      <c r="E76" s="11">
        <v>354464.92</v>
      </c>
      <c r="F76" s="12">
        <v>45657</v>
      </c>
      <c r="G76" s="11">
        <v>354464.92</v>
      </c>
      <c r="H76" s="13" t="s">
        <v>16</v>
      </c>
      <c r="I76" s="13">
        <f t="shared" si="0"/>
        <v>0</v>
      </c>
      <c r="J76" s="14" t="s">
        <v>17</v>
      </c>
    </row>
    <row r="77" spans="1:10" ht="78" x14ac:dyDescent="0.3">
      <c r="A77" s="7" t="s">
        <v>28</v>
      </c>
      <c r="B77" s="7" t="s">
        <v>134</v>
      </c>
      <c r="C77" s="9" t="s">
        <v>135</v>
      </c>
      <c r="D77" s="10">
        <v>45519</v>
      </c>
      <c r="E77" s="11">
        <v>190254.14</v>
      </c>
      <c r="F77" s="12">
        <v>45657</v>
      </c>
      <c r="G77" s="11">
        <v>190254.14</v>
      </c>
      <c r="H77" s="13" t="s">
        <v>16</v>
      </c>
      <c r="I77" s="13">
        <f t="shared" si="0"/>
        <v>0</v>
      </c>
      <c r="J77" s="14" t="s">
        <v>17</v>
      </c>
    </row>
    <row r="78" spans="1:10" ht="46.8" x14ac:dyDescent="0.3">
      <c r="A78" s="7" t="s">
        <v>136</v>
      </c>
      <c r="B78" s="7" t="s">
        <v>137</v>
      </c>
      <c r="C78" s="9" t="s">
        <v>138</v>
      </c>
      <c r="D78" s="10">
        <v>45519</v>
      </c>
      <c r="E78" s="11">
        <v>1975000</v>
      </c>
      <c r="F78" s="12">
        <v>45657</v>
      </c>
      <c r="G78" s="11">
        <v>1975000</v>
      </c>
      <c r="H78" s="13" t="s">
        <v>16</v>
      </c>
      <c r="I78" s="13">
        <f t="shared" si="0"/>
        <v>0</v>
      </c>
      <c r="J78" s="14" t="s">
        <v>17</v>
      </c>
    </row>
    <row r="79" spans="1:10" ht="62.4" x14ac:dyDescent="0.3">
      <c r="A79" s="7" t="s">
        <v>139</v>
      </c>
      <c r="B79" s="7" t="s">
        <v>140</v>
      </c>
      <c r="C79" s="9" t="s">
        <v>141</v>
      </c>
      <c r="D79" s="10">
        <v>45519</v>
      </c>
      <c r="E79" s="11">
        <v>2081675.93</v>
      </c>
      <c r="F79" s="12">
        <v>45657</v>
      </c>
      <c r="G79" s="11">
        <v>2081675.93</v>
      </c>
      <c r="H79" s="13" t="s">
        <v>16</v>
      </c>
      <c r="I79" s="13">
        <f t="shared" si="0"/>
        <v>0</v>
      </c>
      <c r="J79" s="14" t="s">
        <v>17</v>
      </c>
    </row>
    <row r="80" spans="1:10" ht="31.2" x14ac:dyDescent="0.3">
      <c r="A80" s="7" t="s">
        <v>45</v>
      </c>
      <c r="B80" s="7" t="s">
        <v>46</v>
      </c>
      <c r="C80" s="9" t="s">
        <v>142</v>
      </c>
      <c r="D80" s="10">
        <v>45527</v>
      </c>
      <c r="E80" s="11">
        <v>10205.68</v>
      </c>
      <c r="F80" s="12">
        <v>45657</v>
      </c>
      <c r="G80" s="11">
        <v>10205.68</v>
      </c>
      <c r="H80" s="13" t="s">
        <v>16</v>
      </c>
      <c r="I80" s="13">
        <f t="shared" si="0"/>
        <v>0</v>
      </c>
      <c r="J80" s="14" t="s">
        <v>17</v>
      </c>
    </row>
    <row r="81" spans="1:10" ht="31.2" x14ac:dyDescent="0.3">
      <c r="A81" s="7" t="s">
        <v>22</v>
      </c>
      <c r="B81" s="8" t="s">
        <v>23</v>
      </c>
      <c r="C81" s="9" t="s">
        <v>143</v>
      </c>
      <c r="D81" s="10">
        <v>45531</v>
      </c>
      <c r="E81" s="11">
        <v>311812.84000000003</v>
      </c>
      <c r="F81" s="12">
        <v>45657</v>
      </c>
      <c r="G81" s="11">
        <v>311812.84000000003</v>
      </c>
      <c r="H81" s="13" t="s">
        <v>16</v>
      </c>
      <c r="I81" s="13">
        <f t="shared" si="0"/>
        <v>0</v>
      </c>
      <c r="J81" s="14" t="s">
        <v>17</v>
      </c>
    </row>
    <row r="82" spans="1:10" ht="46.8" x14ac:dyDescent="0.3">
      <c r="A82" s="7" t="s">
        <v>22</v>
      </c>
      <c r="B82" s="8" t="s">
        <v>24</v>
      </c>
      <c r="C82" s="9" t="s">
        <v>144</v>
      </c>
      <c r="D82" s="10">
        <v>45531</v>
      </c>
      <c r="E82" s="11">
        <v>145314.68</v>
      </c>
      <c r="F82" s="12">
        <v>45657</v>
      </c>
      <c r="G82" s="11">
        <v>145314.68</v>
      </c>
      <c r="H82" s="13" t="s">
        <v>16</v>
      </c>
      <c r="I82" s="13">
        <f t="shared" si="0"/>
        <v>0</v>
      </c>
      <c r="J82" s="14" t="s">
        <v>17</v>
      </c>
    </row>
    <row r="83" spans="1:10" ht="46.8" x14ac:dyDescent="0.3">
      <c r="A83" s="7" t="s">
        <v>22</v>
      </c>
      <c r="B83" s="8" t="s">
        <v>25</v>
      </c>
      <c r="C83" s="9" t="s">
        <v>145</v>
      </c>
      <c r="D83" s="10">
        <v>45531</v>
      </c>
      <c r="E83" s="11">
        <v>27064</v>
      </c>
      <c r="F83" s="12">
        <v>45657</v>
      </c>
      <c r="G83" s="11">
        <v>27064</v>
      </c>
      <c r="H83" s="13" t="s">
        <v>16</v>
      </c>
      <c r="I83" s="13">
        <f t="shared" si="0"/>
        <v>0</v>
      </c>
      <c r="J83" s="14" t="s">
        <v>17</v>
      </c>
    </row>
    <row r="84" spans="1:10" s="36" customFormat="1" ht="39" customHeight="1" x14ac:dyDescent="0.3">
      <c r="A84" s="15" t="s">
        <v>36</v>
      </c>
      <c r="B84" s="16"/>
      <c r="C84" s="16"/>
      <c r="D84" s="16"/>
      <c r="E84" s="17">
        <f>SUM(E46:E79)</f>
        <v>14206863.380000001</v>
      </c>
      <c r="F84" s="16"/>
      <c r="G84" s="18">
        <f>SUM(G46:G79)</f>
        <v>14206863.380000001</v>
      </c>
      <c r="H84" s="18"/>
      <c r="I84" s="19">
        <f>E84-G84-H84</f>
        <v>0</v>
      </c>
      <c r="J84" s="16"/>
    </row>
    <row r="85" spans="1:10" ht="15.6" x14ac:dyDescent="0.3">
      <c r="A85" s="28"/>
      <c r="B85" s="29"/>
      <c r="C85" s="30"/>
      <c r="D85" s="31"/>
      <c r="E85" s="32"/>
      <c r="F85" s="33"/>
      <c r="G85" s="32"/>
      <c r="H85" s="34"/>
      <c r="I85" s="34"/>
      <c r="J85" s="35"/>
    </row>
    <row r="86" spans="1:10" s="20" customFormat="1" ht="13.8" customHeight="1" x14ac:dyDescent="0.3">
      <c r="A86" s="26" t="s">
        <v>37</v>
      </c>
      <c r="B86" s="26"/>
      <c r="C86" s="26"/>
      <c r="D86" s="26"/>
      <c r="E86" s="26"/>
      <c r="F86" s="26"/>
      <c r="G86" s="26"/>
      <c r="H86" s="26"/>
      <c r="I86" s="26"/>
      <c r="J86" s="26"/>
    </row>
    <row r="87" spans="1:10" s="20" customFormat="1" ht="13.8" customHeight="1" x14ac:dyDescent="0.3">
      <c r="A87" s="21" t="s">
        <v>146</v>
      </c>
      <c r="B87" s="21"/>
      <c r="C87" s="21"/>
      <c r="D87" s="21"/>
      <c r="E87" s="21"/>
      <c r="F87" s="21"/>
      <c r="G87" s="21"/>
      <c r="H87" s="21"/>
      <c r="I87" s="21"/>
      <c r="J87" s="21"/>
    </row>
    <row r="88" spans="1:10" s="20" customFormat="1" ht="13.8" customHeight="1" x14ac:dyDescent="0.3">
      <c r="A88" s="21" t="s">
        <v>147</v>
      </c>
      <c r="B88" s="21"/>
      <c r="C88" s="21"/>
      <c r="D88" s="21"/>
      <c r="E88" s="21"/>
      <c r="F88" s="21"/>
      <c r="G88" s="21"/>
      <c r="H88" s="21"/>
      <c r="I88" s="21"/>
      <c r="J88" s="21"/>
    </row>
  </sheetData>
  <mergeCells count="7">
    <mergeCell ref="A86:J86"/>
    <mergeCell ref="A87:J87"/>
    <mergeCell ref="A88:J88"/>
    <mergeCell ref="A10:J10"/>
    <mergeCell ref="A11:J11"/>
    <mergeCell ref="A12:J12"/>
    <mergeCell ref="A13:J1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Carmen Olivo</dc:creator>
  <cp:lastModifiedBy>Carmen Olivo</cp:lastModifiedBy>
  <cp:lastPrinted>2024-08-17T15:32:08Z</cp:lastPrinted>
  <dcterms:created xsi:type="dcterms:W3CDTF">2024-08-17T15:29:53Z</dcterms:created>
  <dcterms:modified xsi:type="dcterms:W3CDTF">2024-09-12T01:03:23Z</dcterms:modified>
</cp:coreProperties>
</file>