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D631EFD-2974-4804-B49C-DC14A1C15EBD}" xr6:coauthVersionLast="47" xr6:coauthVersionMax="47" xr10:uidLastSave="{00000000-0000-0000-0000-000000000000}"/>
  <bookViews>
    <workbookView xWindow="-108" yWindow="-108" windowWidth="23256" windowHeight="12456" xr2:uid="{B9ED7041-E87C-4BDC-882A-CF7BCA7351B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1" l="1"/>
  <c r="E58" i="1"/>
  <c r="I58" i="1" s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</calcChain>
</file>

<file path=xl/sharedStrings.xml><?xml version="1.0" encoding="utf-8"?>
<sst xmlns="http://schemas.openxmlformats.org/spreadsheetml/2006/main" count="223" uniqueCount="121">
  <si>
    <t>Cuerpo Especializado en Seguridad Aeroportuaria y de la Aviación Civil, CESAC.</t>
  </si>
  <si>
    <t>Año 2024</t>
  </si>
  <si>
    <t>Pagos a Proveedores</t>
  </si>
  <si>
    <t>Octubre</t>
  </si>
  <si>
    <r>
      <rPr>
        <b/>
        <sz val="12"/>
        <color rgb="FFFFFFFF"/>
        <rFont val="Calibri"/>
        <family val="2"/>
      </rPr>
      <t>PROVEEDOR</t>
    </r>
  </si>
  <si>
    <r>
      <rPr>
        <b/>
        <sz val="12"/>
        <color rgb="FFFFFFFF"/>
        <rFont val="Calibri"/>
        <family val="2"/>
      </rPr>
      <t>CONCEPTO</t>
    </r>
  </si>
  <si>
    <r>
      <rPr>
        <b/>
        <sz val="12"/>
        <color rgb="FFFFFFFF"/>
        <rFont val="Calibri"/>
        <family val="2"/>
      </rPr>
      <t>NCF FACTURA</t>
    </r>
  </si>
  <si>
    <r>
      <rPr>
        <b/>
        <sz val="12"/>
        <color rgb="FFFFFFFF"/>
        <rFont val="Calibri"/>
        <family val="2"/>
      </rPr>
      <t>FECHA DE FACTURA</t>
    </r>
  </si>
  <si>
    <r>
      <rPr>
        <b/>
        <sz val="12"/>
        <color rgb="FFFFFFFF"/>
        <rFont val="Calibri"/>
        <family val="2"/>
      </rPr>
      <t>MONTO FACTURADO</t>
    </r>
  </si>
  <si>
    <r>
      <rPr>
        <b/>
        <sz val="12"/>
        <color rgb="FFFFFFFF"/>
        <rFont val="Calibri"/>
        <family val="2"/>
      </rPr>
      <t>FECHA FIN DE FACTURA</t>
    </r>
  </si>
  <si>
    <r>
      <rPr>
        <b/>
        <sz val="12"/>
        <color rgb="FFFFFFFF"/>
        <rFont val="Calibri"/>
        <family val="2"/>
      </rPr>
      <t>MONTO PAGADO A LA FECHA</t>
    </r>
  </si>
  <si>
    <t>NOTAS DE CREDITO</t>
  </si>
  <si>
    <r>
      <rPr>
        <b/>
        <sz val="12"/>
        <color rgb="FFFFFFFF"/>
        <rFont val="Calibri"/>
        <family val="2"/>
      </rPr>
      <t>MONTO PENDIENTE</t>
    </r>
  </si>
  <si>
    <t>ESTADO (COMPLETO, PENDIENTE Y ATRASADO)</t>
  </si>
  <si>
    <t>Agua Cristal, S.A.</t>
  </si>
  <si>
    <t>Adquisición de fardos y botellones de agua.</t>
  </si>
  <si>
    <t>B1500047684</t>
  </si>
  <si>
    <t>N/A</t>
  </si>
  <si>
    <t>Completo</t>
  </si>
  <si>
    <t>B1500047681</t>
  </si>
  <si>
    <t>B1500047884</t>
  </si>
  <si>
    <t>Gtg Industrial, SRL.</t>
  </si>
  <si>
    <t>Adquisición de materiales de limpieza.</t>
  </si>
  <si>
    <t>B1500004366</t>
  </si>
  <si>
    <t>Supligensa, SRL.</t>
  </si>
  <si>
    <t>Adquisición de materiales gastables de oficina.</t>
  </si>
  <si>
    <t>B1500001093</t>
  </si>
  <si>
    <t>B1500057074</t>
  </si>
  <si>
    <t>Distribuidora SRL, EIRL.</t>
  </si>
  <si>
    <t>Adquisición de materiales ferreteros y puerta.</t>
  </si>
  <si>
    <t>B1500000237</t>
  </si>
  <si>
    <t>Gfranco Bijouterie, SRL.</t>
  </si>
  <si>
    <t>Adquisición de raciones alimenticias secas.</t>
  </si>
  <si>
    <t>B1500000167</t>
  </si>
  <si>
    <t xml:space="preserve">Ofelgin Supply, SRL. </t>
  </si>
  <si>
    <t>Adquisición de televisor y baterías para UPS.</t>
  </si>
  <si>
    <t>B1500000046</t>
  </si>
  <si>
    <t>Caribbean Xam, SRL.</t>
  </si>
  <si>
    <t>Adquisición de tickets aéreos a diferentes destinos y seguros de viaje.</t>
  </si>
  <si>
    <t>B1500000695</t>
  </si>
  <si>
    <t>Soluciones Corporativas H&amp;J, SRL.</t>
  </si>
  <si>
    <t>Adquisición de caja de seguridad.</t>
  </si>
  <si>
    <t>B1500000161</t>
  </si>
  <si>
    <t>Compañía Dominicana de Teléfonos, S.A.</t>
  </si>
  <si>
    <t>Servicio de internet inalámbrico utilizado en el SIAGA-SECURITY.</t>
  </si>
  <si>
    <t>E450000054755</t>
  </si>
  <si>
    <t>Servicio de los teléfonos alámbricos asignados a la institución.</t>
  </si>
  <si>
    <t>E450000054367</t>
  </si>
  <si>
    <t>Servicio de los teléfonos flota.</t>
  </si>
  <si>
    <t>E450000054089</t>
  </si>
  <si>
    <t>Uniformes Zona Oriental DRR, SRL.</t>
  </si>
  <si>
    <t>Adquisición de chamacos color azul añil.</t>
  </si>
  <si>
    <t>Petromovil, S.A.</t>
  </si>
  <si>
    <t>Adquisición de combustible diesel regular.</t>
  </si>
  <si>
    <t>B1500051095</t>
  </si>
  <si>
    <t>B1500051094</t>
  </si>
  <si>
    <t>Jecolor Factory Center AV, SRL.</t>
  </si>
  <si>
    <t>Adquisición de materiales de refrigeración.</t>
  </si>
  <si>
    <t>B1500000077</t>
  </si>
  <si>
    <t>Adquisición de materiales ferreteros.</t>
  </si>
  <si>
    <t>B1500000078</t>
  </si>
  <si>
    <t>Comercial Rofraca, SRL.</t>
  </si>
  <si>
    <t>Adquisición de cajas monoflo.</t>
  </si>
  <si>
    <t>B1500000149</t>
  </si>
  <si>
    <t>Alta Estrella, EIRL.</t>
  </si>
  <si>
    <t>Adquisición de medicamentos y productos veterinarios.</t>
  </si>
  <si>
    <t>B1500000085</t>
  </si>
  <si>
    <t>Global Cleaning Dominicana JGRD, SRL.</t>
  </si>
  <si>
    <t>Servicio de mantenimiento y limpieza de la cocina de la sede principal.</t>
  </si>
  <si>
    <t>B1500000002</t>
  </si>
  <si>
    <t>Comercializadora Melo &amp; Asociados, SRL.</t>
  </si>
  <si>
    <t>Adquisición de aires acondicionados.</t>
  </si>
  <si>
    <t>B1500000813</t>
  </si>
  <si>
    <t>Abastecimientos Corporativos Sanchez Adón, SRL.</t>
  </si>
  <si>
    <t>Adquisición de zafacones plásticos.</t>
  </si>
  <si>
    <t>B1500000431</t>
  </si>
  <si>
    <t>Distribuidora San Miguel, SRL.</t>
  </si>
  <si>
    <t>Adquisición de alfombras de goma.</t>
  </si>
  <si>
    <t>B1500000595</t>
  </si>
  <si>
    <t>B1500057076</t>
  </si>
  <si>
    <t>Grupo Laizel, SRL.</t>
  </si>
  <si>
    <t>Adquisición de equipos de oficina.</t>
  </si>
  <si>
    <t>B1500000312</t>
  </si>
  <si>
    <t>Nicoff Group, SRL.</t>
  </si>
  <si>
    <t>Servicio de instalación de control de acceso para puertas.</t>
  </si>
  <si>
    <t>B1500000114</t>
  </si>
  <si>
    <t>Lopicompany Supply, SRL.</t>
  </si>
  <si>
    <t>Servicio de instalación de  barreras para control de acceso.</t>
  </si>
  <si>
    <t>B1500000061</t>
  </si>
  <si>
    <t>Orega Corporation, SRL.</t>
  </si>
  <si>
    <t>Llenado de dos (2) tanques de oxigeno.</t>
  </si>
  <si>
    <t>B1500000168</t>
  </si>
  <si>
    <t>Servicio de picadera y almuerzo.</t>
  </si>
  <si>
    <t>B1500000172</t>
  </si>
  <si>
    <t>Adquisición de medicamentos e insumos.</t>
  </si>
  <si>
    <t>B1500000311</t>
  </si>
  <si>
    <t>Distribuidora RSL, EIRL.</t>
  </si>
  <si>
    <t>Servicio de reparación de sillones.</t>
  </si>
  <si>
    <t>B1500000240</t>
  </si>
  <si>
    <t>Adquisición de prendas de vestir.</t>
  </si>
  <si>
    <t>B1500000162</t>
  </si>
  <si>
    <t>B1500057077</t>
  </si>
  <si>
    <t>Suplidora Comercial Rodriguez, SRL.</t>
  </si>
  <si>
    <t>Servicio de reparación y mantenimiento del elevador de esta sede principal.</t>
  </si>
  <si>
    <t>B1500000831</t>
  </si>
  <si>
    <t xml:space="preserve">Vanter, SRL. </t>
  </si>
  <si>
    <t>Adquisición de pruebas de detección rápida de drogas.</t>
  </si>
  <si>
    <t>B1500000343</t>
  </si>
  <si>
    <t xml:space="preserve">Adquisición de podadora eléctrica. </t>
  </si>
  <si>
    <t>B1500000433</t>
  </si>
  <si>
    <t>Adquisición de llavín, quemadores de gas, brazo hidráulico y candados.</t>
  </si>
  <si>
    <t>B1500000432</t>
  </si>
  <si>
    <t>Tiac Consultores, SRL.</t>
  </si>
  <si>
    <t>Servicio de soporte técnico del sistema SISA.</t>
  </si>
  <si>
    <t>B1500000238</t>
  </si>
  <si>
    <t>Adquisición de carpetas.</t>
  </si>
  <si>
    <t>B1500000242</t>
  </si>
  <si>
    <r>
      <rPr>
        <b/>
        <sz val="12"/>
        <color rgb="FFFFFFFF"/>
        <rFont val="Calibri"/>
        <family val="1"/>
      </rPr>
      <t>Total general</t>
    </r>
  </si>
  <si>
    <t>Fuente: Sistema de Informacion de la Gestion Financiera (SIGEF)</t>
  </si>
  <si>
    <t>Fecha de registro: hasta el 31 de octubre del 2024</t>
  </si>
  <si>
    <t>Fecha de imputación hasta el 31 de octubre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</si>
</sst>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sz val="12"/>
      <name val="Aptos Narrow"/>
      <family val="2"/>
      <scheme val="minor"/>
    </font>
    <font>
      <b/>
      <sz val="10"/>
      <color rgb="FFFF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2"/>
      <color rgb="FFFFFFFF"/>
      <name val="Calibri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F539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2" borderId="6" xfId="0" applyFont="1" applyFill="1" applyBorder="1" applyAlignment="1">
      <alignment horizontal="left" wrapText="1"/>
    </xf>
    <xf numFmtId="0" fontId="13" fillId="0" borderId="0" xfId="0" applyFont="1" applyAlignment="1">
      <alignment horizontal="left" vertical="top"/>
    </xf>
    <xf numFmtId="0" fontId="2" fillId="3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15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14" fontId="2" fillId="3" borderId="4" xfId="0" applyNumberFormat="1" applyFont="1" applyFill="1" applyBorder="1" applyAlignment="1">
      <alignment horizontal="left" wrapText="1"/>
    </xf>
    <xf numFmtId="4" fontId="2" fillId="3" borderId="4" xfId="0" applyNumberFormat="1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wrapText="1"/>
    </xf>
    <xf numFmtId="0" fontId="10" fillId="0" borderId="0" xfId="0" applyFont="1" applyAlignment="1">
      <alignment horizontal="left"/>
    </xf>
    <xf numFmtId="4" fontId="4" fillId="2" borderId="6" xfId="0" applyNumberFormat="1" applyFont="1" applyFill="1" applyBorder="1" applyAlignment="1">
      <alignment horizontal="left" shrinkToFit="1"/>
    </xf>
    <xf numFmtId="4" fontId="14" fillId="2" borderId="6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832356</xdr:colOff>
      <xdr:row>60</xdr:row>
      <xdr:rowOff>142874</xdr:rowOff>
    </xdr:from>
    <xdr:to>
      <xdr:col>6</xdr:col>
      <xdr:colOff>628062</xdr:colOff>
      <xdr:row>74</xdr:row>
      <xdr:rowOff>72331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39D398C-CE61-454F-982E-6A8B69137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70981" y="31773812"/>
          <a:ext cx="6320331" cy="2493269"/>
        </a:xfrm>
        <a:prstGeom prst="rect">
          <a:avLst/>
        </a:prstGeom>
      </xdr:spPr>
    </xdr:pic>
    <xdr:clientData/>
  </xdr:twoCellAnchor>
  <xdr:twoCellAnchor editAs="oneCell">
    <xdr:from>
      <xdr:col>4</xdr:col>
      <xdr:colOff>328274</xdr:colOff>
      <xdr:row>2</xdr:row>
      <xdr:rowOff>8659</xdr:rowOff>
    </xdr:from>
    <xdr:to>
      <xdr:col>5</xdr:col>
      <xdr:colOff>582738</xdr:colOff>
      <xdr:row>9</xdr:row>
      <xdr:rowOff>7912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AB81BC4-20E2-6317-88EF-E99C6E6D8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53024" y="372341"/>
          <a:ext cx="1813100" cy="12721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E5FE6-B447-4AE3-A6D7-34F80DF8768A}">
  <dimension ref="A11:L61"/>
  <sheetViews>
    <sheetView tabSelected="1" zoomScale="36" zoomScaleNormal="36" workbookViewId="0">
      <selection activeCell="D3" sqref="D3"/>
    </sheetView>
  </sheetViews>
  <sheetFormatPr baseColWidth="10" defaultRowHeight="14.4" x14ac:dyDescent="0.3"/>
  <cols>
    <col min="1" max="2" width="30.88671875" style="16" customWidth="1"/>
    <col min="3" max="3" width="24" style="16" customWidth="1"/>
    <col min="4" max="4" width="23.88671875" style="16" customWidth="1"/>
    <col min="5" max="5" width="22.77734375" style="16" customWidth="1"/>
    <col min="6" max="6" width="24.5546875" style="16" customWidth="1"/>
    <col min="7" max="7" width="23.77734375" style="16" customWidth="1"/>
    <col min="8" max="8" width="22.77734375" style="16" customWidth="1"/>
    <col min="9" max="9" width="23.6640625" style="16" customWidth="1"/>
    <col min="10" max="10" width="26.33203125" style="16" customWidth="1"/>
  </cols>
  <sheetData>
    <row r="11" spans="1:10" s="2" customFormat="1" ht="18" customHeight="1" x14ac:dyDescent="0.3">
      <c r="A11" s="1" t="s">
        <v>0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s="2" customFormat="1" ht="16.5" customHeight="1" x14ac:dyDescent="0.3">
      <c r="A12" s="3" t="s">
        <v>1</v>
      </c>
      <c r="B12" s="3"/>
      <c r="C12" s="3"/>
      <c r="D12" s="3"/>
      <c r="E12" s="3"/>
      <c r="F12" s="3"/>
      <c r="G12" s="3"/>
      <c r="H12" s="3"/>
      <c r="I12" s="3"/>
      <c r="J12" s="3"/>
    </row>
    <row r="13" spans="1:10" s="2" customFormat="1" ht="15.6" x14ac:dyDescent="0.3">
      <c r="A13" s="4" t="s">
        <v>2</v>
      </c>
      <c r="B13" s="4"/>
      <c r="C13" s="4"/>
      <c r="D13" s="4"/>
      <c r="E13" s="4"/>
      <c r="F13" s="4"/>
      <c r="G13" s="4"/>
      <c r="H13" s="4"/>
      <c r="I13" s="4"/>
      <c r="J13" s="4"/>
    </row>
    <row r="14" spans="1:10" s="2" customFormat="1" ht="17.850000000000001" customHeight="1" x14ac:dyDescent="0.3">
      <c r="A14" s="5" t="s">
        <v>3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2" customFormat="1" ht="17.850000000000001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 s="2" customFormat="1" ht="50.25" customHeight="1" x14ac:dyDescent="0.3">
      <c r="A16" s="17" t="s">
        <v>4</v>
      </c>
      <c r="B16" s="18" t="s">
        <v>5</v>
      </c>
      <c r="C16" s="18" t="s">
        <v>6</v>
      </c>
      <c r="D16" s="18" t="s">
        <v>7</v>
      </c>
      <c r="E16" s="18" t="s">
        <v>8</v>
      </c>
      <c r="F16" s="18" t="s">
        <v>9</v>
      </c>
      <c r="G16" s="18" t="s">
        <v>10</v>
      </c>
      <c r="H16" s="19" t="s">
        <v>11</v>
      </c>
      <c r="I16" s="18" t="s">
        <v>12</v>
      </c>
      <c r="J16" s="20" t="s">
        <v>13</v>
      </c>
    </row>
    <row r="17" spans="1:12" s="2" customFormat="1" ht="54.9" customHeight="1" x14ac:dyDescent="0.3">
      <c r="A17" s="13" t="s">
        <v>14</v>
      </c>
      <c r="B17" s="13" t="s">
        <v>15</v>
      </c>
      <c r="C17" s="13" t="s">
        <v>16</v>
      </c>
      <c r="D17" s="21">
        <v>45422</v>
      </c>
      <c r="E17" s="22">
        <v>15535</v>
      </c>
      <c r="F17" s="21">
        <v>46022</v>
      </c>
      <c r="G17" s="22">
        <v>15535</v>
      </c>
      <c r="H17" s="22" t="s">
        <v>17</v>
      </c>
      <c r="I17" s="22">
        <f>E17-G17</f>
        <v>0</v>
      </c>
      <c r="J17" s="23" t="s">
        <v>18</v>
      </c>
      <c r="K17" s="7"/>
      <c r="L17" s="8"/>
    </row>
    <row r="18" spans="1:12" s="2" customFormat="1" ht="54.9" customHeight="1" x14ac:dyDescent="0.3">
      <c r="A18" s="13" t="s">
        <v>14</v>
      </c>
      <c r="B18" s="13" t="s">
        <v>15</v>
      </c>
      <c r="C18" s="13" t="s">
        <v>19</v>
      </c>
      <c r="D18" s="21">
        <v>45422</v>
      </c>
      <c r="E18" s="22">
        <v>18750</v>
      </c>
      <c r="F18" s="21">
        <v>46022</v>
      </c>
      <c r="G18" s="22">
        <v>18750</v>
      </c>
      <c r="H18" s="22" t="s">
        <v>17</v>
      </c>
      <c r="I18" s="22">
        <f t="shared" ref="I18:I20" si="0">E18-G18</f>
        <v>0</v>
      </c>
      <c r="J18" s="23" t="s">
        <v>18</v>
      </c>
      <c r="K18" s="7"/>
      <c r="L18" s="8"/>
    </row>
    <row r="19" spans="1:12" s="2" customFormat="1" ht="54.9" customHeight="1" x14ac:dyDescent="0.3">
      <c r="A19" s="13" t="s">
        <v>14</v>
      </c>
      <c r="B19" s="13" t="s">
        <v>15</v>
      </c>
      <c r="C19" s="13" t="s">
        <v>20</v>
      </c>
      <c r="D19" s="21">
        <v>45440</v>
      </c>
      <c r="E19" s="22">
        <v>22230</v>
      </c>
      <c r="F19" s="21">
        <v>46022</v>
      </c>
      <c r="G19" s="22">
        <v>22230</v>
      </c>
      <c r="H19" s="22" t="s">
        <v>17</v>
      </c>
      <c r="I19" s="22">
        <f t="shared" si="0"/>
        <v>0</v>
      </c>
      <c r="J19" s="23" t="s">
        <v>18</v>
      </c>
      <c r="K19" s="7"/>
      <c r="L19" s="8"/>
    </row>
    <row r="20" spans="1:12" s="2" customFormat="1" ht="54.9" customHeight="1" x14ac:dyDescent="0.3">
      <c r="A20" s="13" t="s">
        <v>21</v>
      </c>
      <c r="B20" s="13" t="s">
        <v>22</v>
      </c>
      <c r="C20" s="13" t="s">
        <v>23</v>
      </c>
      <c r="D20" s="21">
        <v>45527</v>
      </c>
      <c r="E20" s="22">
        <v>1018751.8</v>
      </c>
      <c r="F20" s="21">
        <v>45657</v>
      </c>
      <c r="G20" s="22">
        <v>1018751.8</v>
      </c>
      <c r="H20" s="22" t="s">
        <v>17</v>
      </c>
      <c r="I20" s="22">
        <f t="shared" si="0"/>
        <v>0</v>
      </c>
      <c r="J20" s="23" t="s">
        <v>18</v>
      </c>
      <c r="K20" s="7"/>
      <c r="L20" s="8"/>
    </row>
    <row r="21" spans="1:12" s="2" customFormat="1" ht="54.9" customHeight="1" x14ac:dyDescent="0.3">
      <c r="A21" s="13" t="s">
        <v>24</v>
      </c>
      <c r="B21" s="13" t="s">
        <v>25</v>
      </c>
      <c r="C21" s="13" t="s">
        <v>26</v>
      </c>
      <c r="D21" s="21">
        <v>45548</v>
      </c>
      <c r="E21" s="22">
        <v>1031156.54</v>
      </c>
      <c r="F21" s="21">
        <v>46022</v>
      </c>
      <c r="G21" s="22">
        <v>1031156.54</v>
      </c>
      <c r="H21" s="22" t="s">
        <v>17</v>
      </c>
      <c r="I21" s="22">
        <f>E21-G21</f>
        <v>0</v>
      </c>
      <c r="J21" s="23" t="s">
        <v>18</v>
      </c>
      <c r="K21" s="7"/>
      <c r="L21" s="8"/>
    </row>
    <row r="22" spans="1:12" s="2" customFormat="1" ht="54.9" customHeight="1" x14ac:dyDescent="0.3">
      <c r="A22" s="13" t="s">
        <v>14</v>
      </c>
      <c r="B22" s="13" t="s">
        <v>15</v>
      </c>
      <c r="C22" s="13" t="s">
        <v>27</v>
      </c>
      <c r="D22" s="21">
        <v>45551</v>
      </c>
      <c r="E22" s="22">
        <v>20020</v>
      </c>
      <c r="F22" s="21">
        <v>46022</v>
      </c>
      <c r="G22" s="22">
        <v>20020</v>
      </c>
      <c r="H22" s="22" t="s">
        <v>17</v>
      </c>
      <c r="I22" s="22">
        <f>E22-G22</f>
        <v>0</v>
      </c>
      <c r="J22" s="23" t="s">
        <v>18</v>
      </c>
      <c r="K22" s="7"/>
      <c r="L22" s="8"/>
    </row>
    <row r="23" spans="1:12" s="2" customFormat="1" ht="54.9" customHeight="1" x14ac:dyDescent="0.3">
      <c r="A23" s="13" t="s">
        <v>28</v>
      </c>
      <c r="B23" s="13" t="s">
        <v>29</v>
      </c>
      <c r="C23" s="13" t="s">
        <v>30</v>
      </c>
      <c r="D23" s="21">
        <v>45552</v>
      </c>
      <c r="E23" s="22">
        <v>234376.79</v>
      </c>
      <c r="F23" s="21">
        <v>45657</v>
      </c>
      <c r="G23" s="22">
        <v>234376.79</v>
      </c>
      <c r="H23" s="22" t="s">
        <v>17</v>
      </c>
      <c r="I23" s="22">
        <f t="shared" ref="I23:I57" si="1">E23-G23</f>
        <v>0</v>
      </c>
      <c r="J23" s="23" t="s">
        <v>18</v>
      </c>
      <c r="K23" s="7"/>
      <c r="L23" s="8"/>
    </row>
    <row r="24" spans="1:12" s="2" customFormat="1" ht="54.9" customHeight="1" x14ac:dyDescent="0.3">
      <c r="A24" s="13" t="s">
        <v>31</v>
      </c>
      <c r="B24" s="13" t="s">
        <v>32</v>
      </c>
      <c r="C24" s="13" t="s">
        <v>33</v>
      </c>
      <c r="D24" s="21">
        <v>45558</v>
      </c>
      <c r="E24" s="22">
        <v>1761692.8</v>
      </c>
      <c r="F24" s="21">
        <v>45657</v>
      </c>
      <c r="G24" s="22">
        <v>1761692.8</v>
      </c>
      <c r="H24" s="22" t="s">
        <v>17</v>
      </c>
      <c r="I24" s="22">
        <f t="shared" si="1"/>
        <v>0</v>
      </c>
      <c r="J24" s="23" t="s">
        <v>18</v>
      </c>
      <c r="K24" s="7"/>
      <c r="L24" s="8"/>
    </row>
    <row r="25" spans="1:12" s="2" customFormat="1" ht="54.9" customHeight="1" x14ac:dyDescent="0.3">
      <c r="A25" s="13" t="s">
        <v>34</v>
      </c>
      <c r="B25" s="13" t="s">
        <v>35</v>
      </c>
      <c r="C25" s="13" t="s">
        <v>36</v>
      </c>
      <c r="D25" s="21">
        <v>45558</v>
      </c>
      <c r="E25" s="22">
        <v>170746</v>
      </c>
      <c r="F25" s="21">
        <v>45657</v>
      </c>
      <c r="G25" s="22">
        <v>170746</v>
      </c>
      <c r="H25" s="22" t="s">
        <v>17</v>
      </c>
      <c r="I25" s="22">
        <f t="shared" si="1"/>
        <v>0</v>
      </c>
      <c r="J25" s="23" t="s">
        <v>18</v>
      </c>
      <c r="K25" s="7"/>
      <c r="L25" s="8"/>
    </row>
    <row r="26" spans="1:12" s="2" customFormat="1" ht="54.9" customHeight="1" x14ac:dyDescent="0.3">
      <c r="A26" s="13" t="s">
        <v>37</v>
      </c>
      <c r="B26" s="13" t="s">
        <v>38</v>
      </c>
      <c r="C26" s="13" t="s">
        <v>39</v>
      </c>
      <c r="D26" s="21">
        <v>45558</v>
      </c>
      <c r="E26" s="22">
        <v>279541.2</v>
      </c>
      <c r="F26" s="21">
        <v>46022</v>
      </c>
      <c r="G26" s="22">
        <v>279541.2</v>
      </c>
      <c r="H26" s="22" t="s">
        <v>17</v>
      </c>
      <c r="I26" s="22">
        <f t="shared" si="1"/>
        <v>0</v>
      </c>
      <c r="J26" s="23" t="s">
        <v>18</v>
      </c>
      <c r="K26" s="7"/>
      <c r="L26" s="8"/>
    </row>
    <row r="27" spans="1:12" s="2" customFormat="1" ht="54.9" customHeight="1" x14ac:dyDescent="0.3">
      <c r="A27" s="13" t="s">
        <v>40</v>
      </c>
      <c r="B27" s="13" t="s">
        <v>41</v>
      </c>
      <c r="C27" s="13" t="s">
        <v>42</v>
      </c>
      <c r="D27" s="21">
        <v>45560</v>
      </c>
      <c r="E27" s="22">
        <v>69407.27</v>
      </c>
      <c r="F27" s="21">
        <v>45657</v>
      </c>
      <c r="G27" s="22">
        <v>69407.27</v>
      </c>
      <c r="H27" s="22" t="s">
        <v>17</v>
      </c>
      <c r="I27" s="22">
        <f t="shared" si="1"/>
        <v>0</v>
      </c>
      <c r="J27" s="23" t="s">
        <v>18</v>
      </c>
      <c r="K27" s="7"/>
      <c r="L27" s="8"/>
    </row>
    <row r="28" spans="1:12" s="2" customFormat="1" ht="54.9" customHeight="1" x14ac:dyDescent="0.3">
      <c r="A28" s="13" t="s">
        <v>43</v>
      </c>
      <c r="B28" s="23" t="s">
        <v>44</v>
      </c>
      <c r="C28" s="13" t="s">
        <v>45</v>
      </c>
      <c r="D28" s="21">
        <v>45562</v>
      </c>
      <c r="E28" s="22">
        <v>27064</v>
      </c>
      <c r="F28" s="21">
        <v>45657</v>
      </c>
      <c r="G28" s="22">
        <v>27064</v>
      </c>
      <c r="H28" s="22" t="s">
        <v>17</v>
      </c>
      <c r="I28" s="22">
        <f t="shared" si="1"/>
        <v>0</v>
      </c>
      <c r="J28" s="23" t="s">
        <v>18</v>
      </c>
      <c r="K28" s="7"/>
      <c r="L28" s="8"/>
    </row>
    <row r="29" spans="1:12" s="2" customFormat="1" ht="54.9" customHeight="1" x14ac:dyDescent="0.3">
      <c r="A29" s="13" t="s">
        <v>43</v>
      </c>
      <c r="B29" s="23" t="s">
        <v>46</v>
      </c>
      <c r="C29" s="13" t="s">
        <v>47</v>
      </c>
      <c r="D29" s="21">
        <v>45562</v>
      </c>
      <c r="E29" s="22">
        <v>146287.73000000001</v>
      </c>
      <c r="F29" s="21">
        <v>45657</v>
      </c>
      <c r="G29" s="22">
        <v>146287.73000000001</v>
      </c>
      <c r="H29" s="22" t="s">
        <v>17</v>
      </c>
      <c r="I29" s="22">
        <f t="shared" si="1"/>
        <v>0</v>
      </c>
      <c r="J29" s="23" t="s">
        <v>18</v>
      </c>
      <c r="K29" s="7"/>
      <c r="L29" s="8"/>
    </row>
    <row r="30" spans="1:12" s="2" customFormat="1" ht="54.9" customHeight="1" x14ac:dyDescent="0.3">
      <c r="A30" s="13" t="s">
        <v>43</v>
      </c>
      <c r="B30" s="23" t="s">
        <v>48</v>
      </c>
      <c r="C30" s="13" t="s">
        <v>49</v>
      </c>
      <c r="D30" s="21">
        <v>45562</v>
      </c>
      <c r="E30" s="22">
        <v>343598.74</v>
      </c>
      <c r="F30" s="21">
        <v>45657</v>
      </c>
      <c r="G30" s="22">
        <v>343598.74</v>
      </c>
      <c r="H30" s="22" t="s">
        <v>17</v>
      </c>
      <c r="I30" s="22">
        <f t="shared" si="1"/>
        <v>0</v>
      </c>
      <c r="J30" s="23" t="s">
        <v>18</v>
      </c>
      <c r="K30" s="7"/>
      <c r="L30" s="8"/>
    </row>
    <row r="31" spans="1:12" s="2" customFormat="1" ht="54.9" customHeight="1" x14ac:dyDescent="0.3">
      <c r="A31" s="13" t="s">
        <v>50</v>
      </c>
      <c r="B31" s="13" t="s">
        <v>51</v>
      </c>
      <c r="C31" s="13" t="s">
        <v>42</v>
      </c>
      <c r="D31" s="21">
        <v>45562</v>
      </c>
      <c r="E31" s="22">
        <v>5218550</v>
      </c>
      <c r="F31" s="21">
        <v>45657</v>
      </c>
      <c r="G31" s="22">
        <v>5218550</v>
      </c>
      <c r="H31" s="22" t="s">
        <v>17</v>
      </c>
      <c r="I31" s="22">
        <f t="shared" si="1"/>
        <v>0</v>
      </c>
      <c r="J31" s="23" t="s">
        <v>18</v>
      </c>
      <c r="K31" s="7"/>
      <c r="L31" s="8"/>
    </row>
    <row r="32" spans="1:12" s="2" customFormat="1" ht="54.9" customHeight="1" x14ac:dyDescent="0.3">
      <c r="A32" s="13" t="s">
        <v>52</v>
      </c>
      <c r="B32" s="13" t="s">
        <v>53</v>
      </c>
      <c r="C32" s="13" t="s">
        <v>54</v>
      </c>
      <c r="D32" s="21">
        <v>45562</v>
      </c>
      <c r="E32" s="22">
        <v>60480</v>
      </c>
      <c r="F32" s="21">
        <v>45657</v>
      </c>
      <c r="G32" s="22">
        <v>60480</v>
      </c>
      <c r="H32" s="22" t="s">
        <v>17</v>
      </c>
      <c r="I32" s="22">
        <f t="shared" si="1"/>
        <v>0</v>
      </c>
      <c r="J32" s="23" t="s">
        <v>18</v>
      </c>
      <c r="K32" s="7"/>
      <c r="L32" s="8"/>
    </row>
    <row r="33" spans="1:12" s="2" customFormat="1" ht="54.9" customHeight="1" x14ac:dyDescent="0.3">
      <c r="A33" s="13" t="s">
        <v>52</v>
      </c>
      <c r="B33" s="13" t="s">
        <v>53</v>
      </c>
      <c r="C33" s="13" t="s">
        <v>55</v>
      </c>
      <c r="D33" s="21">
        <v>45562</v>
      </c>
      <c r="E33" s="22">
        <v>403200</v>
      </c>
      <c r="F33" s="21">
        <v>45657</v>
      </c>
      <c r="G33" s="22">
        <v>403200</v>
      </c>
      <c r="H33" s="22" t="s">
        <v>17</v>
      </c>
      <c r="I33" s="22">
        <f t="shared" si="1"/>
        <v>0</v>
      </c>
      <c r="J33" s="23" t="s">
        <v>18</v>
      </c>
      <c r="K33" s="7"/>
      <c r="L33" s="8"/>
    </row>
    <row r="34" spans="1:12" s="2" customFormat="1" ht="54.9" customHeight="1" x14ac:dyDescent="0.3">
      <c r="A34" s="13" t="s">
        <v>56</v>
      </c>
      <c r="B34" s="13" t="s">
        <v>57</v>
      </c>
      <c r="C34" s="13" t="s">
        <v>58</v>
      </c>
      <c r="D34" s="21">
        <v>45565</v>
      </c>
      <c r="E34" s="22">
        <v>36773.82</v>
      </c>
      <c r="F34" s="21">
        <v>45657</v>
      </c>
      <c r="G34" s="22">
        <v>36773.82</v>
      </c>
      <c r="H34" s="22" t="s">
        <v>17</v>
      </c>
      <c r="I34" s="22">
        <f t="shared" si="1"/>
        <v>0</v>
      </c>
      <c r="J34" s="23" t="s">
        <v>18</v>
      </c>
      <c r="K34" s="7"/>
      <c r="L34" s="8"/>
    </row>
    <row r="35" spans="1:12" s="2" customFormat="1" ht="54.9" customHeight="1" x14ac:dyDescent="0.3">
      <c r="A35" s="13" t="s">
        <v>56</v>
      </c>
      <c r="B35" s="13" t="s">
        <v>59</v>
      </c>
      <c r="C35" s="13" t="s">
        <v>60</v>
      </c>
      <c r="D35" s="21">
        <v>45565</v>
      </c>
      <c r="E35" s="22">
        <v>46975.12</v>
      </c>
      <c r="F35" s="21">
        <v>45657</v>
      </c>
      <c r="G35" s="22">
        <v>46975.12</v>
      </c>
      <c r="H35" s="22" t="s">
        <v>17</v>
      </c>
      <c r="I35" s="22">
        <f t="shared" si="1"/>
        <v>0</v>
      </c>
      <c r="J35" s="23" t="s">
        <v>18</v>
      </c>
      <c r="K35" s="7"/>
      <c r="L35" s="8"/>
    </row>
    <row r="36" spans="1:12" s="2" customFormat="1" ht="54.9" customHeight="1" x14ac:dyDescent="0.3">
      <c r="A36" s="13" t="s">
        <v>61</v>
      </c>
      <c r="B36" s="13" t="s">
        <v>62</v>
      </c>
      <c r="C36" s="13" t="s">
        <v>63</v>
      </c>
      <c r="D36" s="21">
        <v>45566</v>
      </c>
      <c r="E36" s="22">
        <v>138107.20000000001</v>
      </c>
      <c r="F36" s="21">
        <v>46022</v>
      </c>
      <c r="G36" s="22">
        <v>138107.20000000001</v>
      </c>
      <c r="H36" s="22" t="s">
        <v>17</v>
      </c>
      <c r="I36" s="22">
        <f t="shared" si="1"/>
        <v>0</v>
      </c>
      <c r="J36" s="23" t="s">
        <v>18</v>
      </c>
      <c r="K36" s="7"/>
      <c r="L36" s="8"/>
    </row>
    <row r="37" spans="1:12" s="2" customFormat="1" ht="54.9" customHeight="1" x14ac:dyDescent="0.3">
      <c r="A37" s="13" t="s">
        <v>64</v>
      </c>
      <c r="B37" s="13" t="s">
        <v>65</v>
      </c>
      <c r="C37" s="13" t="s">
        <v>66</v>
      </c>
      <c r="D37" s="21">
        <v>45566</v>
      </c>
      <c r="E37" s="22">
        <v>1312705.3999999999</v>
      </c>
      <c r="F37" s="21">
        <v>46022</v>
      </c>
      <c r="G37" s="22">
        <v>1312705.3999999999</v>
      </c>
      <c r="H37" s="22" t="s">
        <v>17</v>
      </c>
      <c r="I37" s="22">
        <f t="shared" si="1"/>
        <v>0</v>
      </c>
      <c r="J37" s="23" t="s">
        <v>18</v>
      </c>
      <c r="K37" s="7"/>
      <c r="L37" s="9"/>
    </row>
    <row r="38" spans="1:12" s="2" customFormat="1" ht="54.9" customHeight="1" x14ac:dyDescent="0.3">
      <c r="A38" s="13" t="s">
        <v>67</v>
      </c>
      <c r="B38" s="13" t="s">
        <v>68</v>
      </c>
      <c r="C38" s="13" t="s">
        <v>69</v>
      </c>
      <c r="D38" s="21">
        <v>45569</v>
      </c>
      <c r="E38" s="22">
        <v>521442</v>
      </c>
      <c r="F38" s="21">
        <v>46022</v>
      </c>
      <c r="G38" s="22">
        <v>521442</v>
      </c>
      <c r="H38" s="22" t="s">
        <v>17</v>
      </c>
      <c r="I38" s="22">
        <f t="shared" si="1"/>
        <v>0</v>
      </c>
      <c r="J38" s="23" t="s">
        <v>18</v>
      </c>
      <c r="K38" s="7"/>
      <c r="L38" s="8"/>
    </row>
    <row r="39" spans="1:12" s="2" customFormat="1" ht="54.9" customHeight="1" x14ac:dyDescent="0.3">
      <c r="A39" s="13" t="s">
        <v>70</v>
      </c>
      <c r="B39" s="13" t="s">
        <v>71</v>
      </c>
      <c r="C39" s="13" t="s">
        <v>72</v>
      </c>
      <c r="D39" s="21">
        <v>45569</v>
      </c>
      <c r="E39" s="22">
        <v>762114.4</v>
      </c>
      <c r="F39" s="21">
        <v>46022</v>
      </c>
      <c r="G39" s="22">
        <v>762114.4</v>
      </c>
      <c r="H39" s="22" t="s">
        <v>17</v>
      </c>
      <c r="I39" s="22">
        <f t="shared" si="1"/>
        <v>0</v>
      </c>
      <c r="J39" s="23" t="s">
        <v>18</v>
      </c>
      <c r="K39" s="7"/>
      <c r="L39" s="8"/>
    </row>
    <row r="40" spans="1:12" s="2" customFormat="1" ht="54.9" customHeight="1" x14ac:dyDescent="0.3">
      <c r="A40" s="13" t="s">
        <v>73</v>
      </c>
      <c r="B40" s="13" t="s">
        <v>74</v>
      </c>
      <c r="C40" s="13" t="s">
        <v>75</v>
      </c>
      <c r="D40" s="21">
        <v>45573</v>
      </c>
      <c r="E40" s="22">
        <v>89208</v>
      </c>
      <c r="F40" s="21">
        <v>45657</v>
      </c>
      <c r="G40" s="22">
        <v>89208</v>
      </c>
      <c r="H40" s="22" t="s">
        <v>17</v>
      </c>
      <c r="I40" s="22">
        <f t="shared" si="1"/>
        <v>0</v>
      </c>
      <c r="J40" s="23" t="s">
        <v>18</v>
      </c>
      <c r="K40" s="7"/>
      <c r="L40" s="8"/>
    </row>
    <row r="41" spans="1:12" s="2" customFormat="1" ht="54.9" customHeight="1" x14ac:dyDescent="0.3">
      <c r="A41" s="13" t="s">
        <v>76</v>
      </c>
      <c r="B41" s="13" t="s">
        <v>77</v>
      </c>
      <c r="C41" s="13" t="s">
        <v>78</v>
      </c>
      <c r="D41" s="21">
        <v>45573</v>
      </c>
      <c r="E41" s="22">
        <v>153487.32</v>
      </c>
      <c r="F41" s="21">
        <v>46022</v>
      </c>
      <c r="G41" s="22">
        <v>153487.32</v>
      </c>
      <c r="H41" s="22" t="s">
        <v>17</v>
      </c>
      <c r="I41" s="22">
        <f t="shared" si="1"/>
        <v>0</v>
      </c>
      <c r="J41" s="23" t="s">
        <v>18</v>
      </c>
      <c r="K41" s="7"/>
      <c r="L41" s="8"/>
    </row>
    <row r="42" spans="1:12" s="2" customFormat="1" ht="54.9" customHeight="1" x14ac:dyDescent="0.3">
      <c r="A42" s="13" t="s">
        <v>14</v>
      </c>
      <c r="B42" s="13" t="s">
        <v>15</v>
      </c>
      <c r="C42" s="13" t="s">
        <v>79</v>
      </c>
      <c r="D42" s="21">
        <v>45574</v>
      </c>
      <c r="E42" s="22">
        <v>20475</v>
      </c>
      <c r="F42" s="21">
        <v>46022</v>
      </c>
      <c r="G42" s="22">
        <v>20475</v>
      </c>
      <c r="H42" s="22" t="s">
        <v>17</v>
      </c>
      <c r="I42" s="22">
        <f t="shared" si="1"/>
        <v>0</v>
      </c>
      <c r="J42" s="23" t="s">
        <v>18</v>
      </c>
      <c r="K42" s="7"/>
      <c r="L42" s="8"/>
    </row>
    <row r="43" spans="1:12" s="2" customFormat="1" ht="54.9" customHeight="1" x14ac:dyDescent="0.3">
      <c r="A43" s="13" t="s">
        <v>80</v>
      </c>
      <c r="B43" s="13" t="s">
        <v>81</v>
      </c>
      <c r="C43" s="13" t="s">
        <v>82</v>
      </c>
      <c r="D43" s="21">
        <v>45574</v>
      </c>
      <c r="E43" s="22">
        <v>225818.96</v>
      </c>
      <c r="F43" s="21">
        <v>46022</v>
      </c>
      <c r="G43" s="22">
        <v>225818.96</v>
      </c>
      <c r="H43" s="22" t="s">
        <v>17</v>
      </c>
      <c r="I43" s="22">
        <f t="shared" si="1"/>
        <v>0</v>
      </c>
      <c r="J43" s="23" t="s">
        <v>18</v>
      </c>
      <c r="K43" s="7"/>
      <c r="L43" s="8"/>
    </row>
    <row r="44" spans="1:12" s="2" customFormat="1" ht="54.9" customHeight="1" x14ac:dyDescent="0.3">
      <c r="A44" s="13" t="s">
        <v>83</v>
      </c>
      <c r="B44" s="13" t="s">
        <v>84</v>
      </c>
      <c r="C44" s="13" t="s">
        <v>85</v>
      </c>
      <c r="D44" s="21">
        <v>45575</v>
      </c>
      <c r="E44" s="22">
        <v>77880</v>
      </c>
      <c r="F44" s="21">
        <v>45657</v>
      </c>
      <c r="G44" s="22">
        <v>77880</v>
      </c>
      <c r="H44" s="22" t="s">
        <v>17</v>
      </c>
      <c r="I44" s="22">
        <f t="shared" si="1"/>
        <v>0</v>
      </c>
      <c r="J44" s="23" t="s">
        <v>18</v>
      </c>
      <c r="K44" s="7"/>
      <c r="L44" s="8"/>
    </row>
    <row r="45" spans="1:12" s="2" customFormat="1" ht="54.9" customHeight="1" x14ac:dyDescent="0.3">
      <c r="A45" s="13" t="s">
        <v>86</v>
      </c>
      <c r="B45" s="13" t="s">
        <v>87</v>
      </c>
      <c r="C45" s="13" t="s">
        <v>88</v>
      </c>
      <c r="D45" s="21">
        <v>45575</v>
      </c>
      <c r="E45" s="22">
        <v>434240</v>
      </c>
      <c r="F45" s="21">
        <v>46022</v>
      </c>
      <c r="G45" s="22">
        <v>434240</v>
      </c>
      <c r="H45" s="22" t="s">
        <v>17</v>
      </c>
      <c r="I45" s="22">
        <f t="shared" si="1"/>
        <v>0</v>
      </c>
      <c r="J45" s="23" t="s">
        <v>18</v>
      </c>
      <c r="K45" s="7"/>
      <c r="L45" s="8"/>
    </row>
    <row r="46" spans="1:12" s="2" customFormat="1" ht="54.9" customHeight="1" x14ac:dyDescent="0.3">
      <c r="A46" s="13" t="s">
        <v>89</v>
      </c>
      <c r="B46" s="13" t="s">
        <v>90</v>
      </c>
      <c r="C46" s="13" t="s">
        <v>91</v>
      </c>
      <c r="D46" s="21">
        <v>45576</v>
      </c>
      <c r="E46" s="22">
        <v>11800</v>
      </c>
      <c r="F46" s="21">
        <v>46022</v>
      </c>
      <c r="G46" s="22">
        <v>11800</v>
      </c>
      <c r="H46" s="22" t="s">
        <v>17</v>
      </c>
      <c r="I46" s="22">
        <f t="shared" si="1"/>
        <v>0</v>
      </c>
      <c r="J46" s="23" t="s">
        <v>18</v>
      </c>
      <c r="K46" s="7"/>
      <c r="L46" s="8"/>
    </row>
    <row r="47" spans="1:12" s="2" customFormat="1" ht="54.9" customHeight="1" x14ac:dyDescent="0.3">
      <c r="A47" s="13" t="s">
        <v>31</v>
      </c>
      <c r="B47" s="23" t="s">
        <v>92</v>
      </c>
      <c r="C47" s="13" t="s">
        <v>93</v>
      </c>
      <c r="D47" s="21">
        <v>45576</v>
      </c>
      <c r="E47" s="22">
        <v>390903.32</v>
      </c>
      <c r="F47" s="21">
        <v>45657</v>
      </c>
      <c r="G47" s="22">
        <v>390903.32</v>
      </c>
      <c r="H47" s="22" t="s">
        <v>17</v>
      </c>
      <c r="I47" s="22">
        <f t="shared" si="1"/>
        <v>0</v>
      </c>
      <c r="J47" s="23" t="s">
        <v>18</v>
      </c>
      <c r="K47" s="7"/>
      <c r="L47" s="8"/>
    </row>
    <row r="48" spans="1:12" s="2" customFormat="1" ht="54.9" customHeight="1" x14ac:dyDescent="0.3">
      <c r="A48" s="13" t="s">
        <v>80</v>
      </c>
      <c r="B48" s="13" t="s">
        <v>94</v>
      </c>
      <c r="C48" s="13" t="s">
        <v>95</v>
      </c>
      <c r="D48" s="21">
        <v>45576</v>
      </c>
      <c r="E48" s="22">
        <v>274536.2</v>
      </c>
      <c r="F48" s="21">
        <v>46022</v>
      </c>
      <c r="G48" s="22">
        <v>274536.2</v>
      </c>
      <c r="H48" s="22" t="s">
        <v>17</v>
      </c>
      <c r="I48" s="22">
        <f t="shared" si="1"/>
        <v>0</v>
      </c>
      <c r="J48" s="23" t="s">
        <v>18</v>
      </c>
      <c r="K48" s="7"/>
      <c r="L48" s="8"/>
    </row>
    <row r="49" spans="1:12" s="2" customFormat="1" ht="54.9" customHeight="1" x14ac:dyDescent="0.3">
      <c r="A49" s="13" t="s">
        <v>96</v>
      </c>
      <c r="B49" s="23" t="s">
        <v>97</v>
      </c>
      <c r="C49" s="13" t="s">
        <v>98</v>
      </c>
      <c r="D49" s="21">
        <v>45576</v>
      </c>
      <c r="E49" s="22">
        <v>234112</v>
      </c>
      <c r="F49" s="21">
        <v>45657</v>
      </c>
      <c r="G49" s="22">
        <v>234112</v>
      </c>
      <c r="H49" s="22" t="s">
        <v>17</v>
      </c>
      <c r="I49" s="22">
        <f t="shared" si="1"/>
        <v>0</v>
      </c>
      <c r="J49" s="23" t="s">
        <v>18</v>
      </c>
      <c r="K49" s="7"/>
      <c r="L49" s="8"/>
    </row>
    <row r="50" spans="1:12" s="2" customFormat="1" ht="54.9" customHeight="1" x14ac:dyDescent="0.3">
      <c r="A50" s="13" t="s">
        <v>73</v>
      </c>
      <c r="B50" s="13" t="s">
        <v>99</v>
      </c>
      <c r="C50" s="13" t="s">
        <v>100</v>
      </c>
      <c r="D50" s="21">
        <v>45579</v>
      </c>
      <c r="E50" s="22">
        <v>922054.36</v>
      </c>
      <c r="F50" s="21">
        <v>45657</v>
      </c>
      <c r="G50" s="22">
        <v>922054.36</v>
      </c>
      <c r="H50" s="22" t="s">
        <v>17</v>
      </c>
      <c r="I50" s="22">
        <f t="shared" si="1"/>
        <v>0</v>
      </c>
      <c r="J50" s="23" t="s">
        <v>18</v>
      </c>
      <c r="K50" s="7"/>
      <c r="L50" s="8"/>
    </row>
    <row r="51" spans="1:12" s="2" customFormat="1" ht="54.9" customHeight="1" x14ac:dyDescent="0.3">
      <c r="A51" s="13" t="s">
        <v>14</v>
      </c>
      <c r="B51" s="13" t="s">
        <v>15</v>
      </c>
      <c r="C51" s="13" t="s">
        <v>101</v>
      </c>
      <c r="D51" s="21">
        <v>45579</v>
      </c>
      <c r="E51" s="22">
        <v>20280</v>
      </c>
      <c r="F51" s="21">
        <v>46022</v>
      </c>
      <c r="G51" s="22">
        <v>20280</v>
      </c>
      <c r="H51" s="22" t="s">
        <v>17</v>
      </c>
      <c r="I51" s="22">
        <f t="shared" si="1"/>
        <v>0</v>
      </c>
      <c r="J51" s="23" t="s">
        <v>18</v>
      </c>
      <c r="K51" s="7"/>
      <c r="L51" s="8"/>
    </row>
    <row r="52" spans="1:12" s="2" customFormat="1" ht="54.9" customHeight="1" x14ac:dyDescent="0.3">
      <c r="A52" s="13" t="s">
        <v>102</v>
      </c>
      <c r="B52" s="13" t="s">
        <v>103</v>
      </c>
      <c r="C52" s="13" t="s">
        <v>104</v>
      </c>
      <c r="D52" s="21">
        <v>45579</v>
      </c>
      <c r="E52" s="22">
        <v>133104</v>
      </c>
      <c r="F52" s="21">
        <v>45657</v>
      </c>
      <c r="G52" s="22">
        <v>133104</v>
      </c>
      <c r="H52" s="22" t="s">
        <v>17</v>
      </c>
      <c r="I52" s="22">
        <f t="shared" si="1"/>
        <v>0</v>
      </c>
      <c r="J52" s="23" t="s">
        <v>18</v>
      </c>
      <c r="K52" s="7"/>
      <c r="L52" s="8"/>
    </row>
    <row r="53" spans="1:12" s="2" customFormat="1" ht="54.9" customHeight="1" x14ac:dyDescent="0.3">
      <c r="A53" s="13" t="s">
        <v>105</v>
      </c>
      <c r="B53" s="13" t="s">
        <v>106</v>
      </c>
      <c r="C53" s="13" t="s">
        <v>107</v>
      </c>
      <c r="D53" s="21">
        <v>45579</v>
      </c>
      <c r="E53" s="22">
        <v>1520750</v>
      </c>
      <c r="F53" s="21">
        <v>45657</v>
      </c>
      <c r="G53" s="22">
        <v>1520750</v>
      </c>
      <c r="H53" s="22" t="s">
        <v>17</v>
      </c>
      <c r="I53" s="22">
        <f t="shared" si="1"/>
        <v>0</v>
      </c>
      <c r="J53" s="23" t="s">
        <v>18</v>
      </c>
      <c r="K53" s="7"/>
      <c r="L53" s="8"/>
    </row>
    <row r="54" spans="1:12" s="2" customFormat="1" ht="54.9" customHeight="1" x14ac:dyDescent="0.3">
      <c r="A54" s="13" t="s">
        <v>73</v>
      </c>
      <c r="B54" s="13" t="s">
        <v>108</v>
      </c>
      <c r="C54" s="13" t="s">
        <v>109</v>
      </c>
      <c r="D54" s="21">
        <v>45580</v>
      </c>
      <c r="E54" s="22">
        <v>31329</v>
      </c>
      <c r="F54" s="21">
        <v>45657</v>
      </c>
      <c r="G54" s="22">
        <v>31329</v>
      </c>
      <c r="H54" s="22" t="s">
        <v>17</v>
      </c>
      <c r="I54" s="22">
        <f t="shared" si="1"/>
        <v>0</v>
      </c>
      <c r="J54" s="23" t="s">
        <v>18</v>
      </c>
      <c r="K54" s="7"/>
      <c r="L54" s="8"/>
    </row>
    <row r="55" spans="1:12" s="2" customFormat="1" ht="54.9" customHeight="1" x14ac:dyDescent="0.3">
      <c r="A55" s="13" t="s">
        <v>73</v>
      </c>
      <c r="B55" s="13" t="s">
        <v>110</v>
      </c>
      <c r="C55" s="13" t="s">
        <v>111</v>
      </c>
      <c r="D55" s="21">
        <v>45580</v>
      </c>
      <c r="E55" s="22">
        <v>99639.2</v>
      </c>
      <c r="F55" s="21">
        <v>45657</v>
      </c>
      <c r="G55" s="22">
        <v>99639.2</v>
      </c>
      <c r="H55" s="22" t="s">
        <v>17</v>
      </c>
      <c r="I55" s="22">
        <f t="shared" si="1"/>
        <v>0</v>
      </c>
      <c r="J55" s="23" t="s">
        <v>18</v>
      </c>
      <c r="K55" s="7"/>
      <c r="L55" s="8"/>
    </row>
    <row r="56" spans="1:12" s="2" customFormat="1" ht="54.9" customHeight="1" x14ac:dyDescent="0.3">
      <c r="A56" s="13" t="s">
        <v>112</v>
      </c>
      <c r="B56" s="13" t="s">
        <v>113</v>
      </c>
      <c r="C56" s="13" t="s">
        <v>114</v>
      </c>
      <c r="D56" s="21">
        <v>45580</v>
      </c>
      <c r="E56" s="22">
        <v>93333.33</v>
      </c>
      <c r="F56" s="21">
        <v>46022</v>
      </c>
      <c r="G56" s="22">
        <v>93333.33</v>
      </c>
      <c r="H56" s="22" t="s">
        <v>17</v>
      </c>
      <c r="I56" s="22">
        <f t="shared" si="1"/>
        <v>0</v>
      </c>
      <c r="J56" s="23" t="s">
        <v>18</v>
      </c>
      <c r="K56" s="7"/>
      <c r="L56" s="8"/>
    </row>
    <row r="57" spans="1:12" s="2" customFormat="1" ht="54.9" customHeight="1" x14ac:dyDescent="0.3">
      <c r="A57" s="13" t="s">
        <v>28</v>
      </c>
      <c r="B57" s="13" t="s">
        <v>115</v>
      </c>
      <c r="C57" s="24" t="s">
        <v>116</v>
      </c>
      <c r="D57" s="21">
        <v>45580</v>
      </c>
      <c r="E57" s="22">
        <v>234230</v>
      </c>
      <c r="F57" s="21">
        <v>45657</v>
      </c>
      <c r="G57" s="22">
        <v>234230</v>
      </c>
      <c r="H57" s="22" t="s">
        <v>17</v>
      </c>
      <c r="I57" s="22">
        <f t="shared" si="1"/>
        <v>0</v>
      </c>
      <c r="J57" s="13" t="s">
        <v>18</v>
      </c>
      <c r="K57" s="10"/>
      <c r="L57" s="8"/>
    </row>
    <row r="58" spans="1:12" s="12" customFormat="1" ht="39" customHeight="1" x14ac:dyDescent="0.3">
      <c r="A58" s="14" t="s">
        <v>117</v>
      </c>
      <c r="B58" s="11"/>
      <c r="C58" s="11"/>
      <c r="D58" s="11"/>
      <c r="E58" s="25">
        <f>SUM(E17:E57)</f>
        <v>18626686.499999996</v>
      </c>
      <c r="F58" s="11"/>
      <c r="G58" s="25">
        <f>SUM(G17:G57)</f>
        <v>18626686.499999996</v>
      </c>
      <c r="H58" s="25"/>
      <c r="I58" s="26">
        <f>E58-G58-H58</f>
        <v>0</v>
      </c>
      <c r="J58" s="11"/>
    </row>
    <row r="59" spans="1:12" s="2" customFormat="1" ht="15" customHeight="1" x14ac:dyDescent="0.3">
      <c r="A59" s="15" t="s">
        <v>118</v>
      </c>
      <c r="B59" s="15"/>
      <c r="C59" s="15"/>
      <c r="D59" s="15"/>
      <c r="E59" s="15"/>
      <c r="F59" s="15"/>
      <c r="G59" s="15"/>
      <c r="H59" s="15"/>
      <c r="I59" s="15"/>
      <c r="J59" s="15"/>
    </row>
    <row r="60" spans="1:12" s="2" customFormat="1" ht="15" customHeight="1" x14ac:dyDescent="0.3">
      <c r="A60" s="15" t="s">
        <v>119</v>
      </c>
      <c r="B60" s="15"/>
      <c r="C60" s="15"/>
      <c r="D60" s="15"/>
      <c r="E60" s="15"/>
      <c r="F60" s="15"/>
      <c r="G60" s="15"/>
      <c r="H60" s="15"/>
      <c r="I60" s="15"/>
      <c r="J60" s="15"/>
    </row>
    <row r="61" spans="1:12" s="2" customFormat="1" ht="15" customHeight="1" x14ac:dyDescent="0.3">
      <c r="A61" s="15" t="s">
        <v>120</v>
      </c>
      <c r="B61" s="15"/>
      <c r="C61" s="15"/>
      <c r="D61" s="15"/>
      <c r="E61" s="15"/>
      <c r="F61" s="15"/>
      <c r="G61" s="15"/>
      <c r="H61" s="15"/>
      <c r="I61" s="15"/>
      <c r="J61" s="15"/>
    </row>
  </sheetData>
  <mergeCells count="7">
    <mergeCell ref="A61:J61"/>
    <mergeCell ref="A11:J11"/>
    <mergeCell ref="A12:J12"/>
    <mergeCell ref="A13:J13"/>
    <mergeCell ref="A14:J14"/>
    <mergeCell ref="A59:J59"/>
    <mergeCell ref="A60:J60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Olivo</dc:creator>
  <cp:lastModifiedBy>Carmen Olivo</cp:lastModifiedBy>
  <cp:lastPrinted>2024-11-09T03:45:03Z</cp:lastPrinted>
  <dcterms:created xsi:type="dcterms:W3CDTF">2024-11-09T03:42:08Z</dcterms:created>
  <dcterms:modified xsi:type="dcterms:W3CDTF">2024-11-09T03:48:47Z</dcterms:modified>
</cp:coreProperties>
</file>