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ownloads\"/>
    </mc:Choice>
  </mc:AlternateContent>
  <bookViews>
    <workbookView xWindow="0" yWindow="0" windowWidth="16815" windowHeight="6855"/>
  </bookViews>
  <sheets>
    <sheet name="Hoja2" sheetId="2" r:id="rId1"/>
    <sheet name="Hoja3" sheetId="3" r:id="rId2"/>
  </sheets>
  <calcPr calcId="152511"/>
</workbook>
</file>

<file path=xl/calcChain.xml><?xml version="1.0" encoding="utf-8"?>
<calcChain xmlns="http://schemas.openxmlformats.org/spreadsheetml/2006/main">
  <c r="G425" i="2" l="1"/>
  <c r="H425" i="2"/>
  <c r="K425" i="2"/>
  <c r="L425" i="2"/>
  <c r="M425" i="2"/>
  <c r="G417" i="2"/>
  <c r="H417" i="2"/>
  <c r="K417" i="2"/>
  <c r="L417" i="2"/>
  <c r="M417" i="2"/>
  <c r="G408" i="2"/>
  <c r="H408" i="2"/>
  <c r="K408" i="2"/>
  <c r="L408" i="2"/>
  <c r="M408" i="2"/>
  <c r="G401" i="2"/>
  <c r="H401" i="2"/>
  <c r="K401" i="2"/>
  <c r="L401" i="2"/>
  <c r="M401" i="2"/>
  <c r="G387" i="2"/>
  <c r="H387" i="2"/>
  <c r="K387" i="2"/>
  <c r="L387" i="2"/>
  <c r="M387" i="2"/>
  <c r="G374" i="2"/>
  <c r="H374" i="2"/>
  <c r="K374" i="2"/>
  <c r="L374" i="2"/>
  <c r="M374" i="2"/>
  <c r="G356" i="2"/>
  <c r="H356" i="2"/>
  <c r="K356" i="2"/>
  <c r="L356" i="2"/>
  <c r="M356" i="2"/>
  <c r="G348" i="2"/>
  <c r="H348" i="2"/>
  <c r="K348" i="2"/>
  <c r="L348" i="2"/>
  <c r="M348" i="2"/>
  <c r="G335" i="2"/>
  <c r="H335" i="2"/>
  <c r="K335" i="2"/>
  <c r="L335" i="2"/>
  <c r="M335" i="2"/>
  <c r="G322" i="2"/>
  <c r="H322" i="2"/>
  <c r="K322" i="2"/>
  <c r="L322" i="2"/>
  <c r="M322" i="2"/>
  <c r="G303" i="2"/>
  <c r="H303" i="2"/>
  <c r="K303" i="2"/>
  <c r="L303" i="2"/>
  <c r="M303" i="2"/>
  <c r="G297" i="2"/>
  <c r="H297" i="2"/>
  <c r="K297" i="2"/>
  <c r="L297" i="2"/>
  <c r="M297" i="2"/>
  <c r="G288" i="2"/>
  <c r="H288" i="2"/>
  <c r="K288" i="2"/>
  <c r="L288" i="2"/>
  <c r="M288" i="2"/>
  <c r="G267" i="2"/>
  <c r="H267" i="2"/>
  <c r="K267" i="2"/>
  <c r="L267" i="2"/>
  <c r="M267" i="2"/>
  <c r="G236" i="2"/>
  <c r="H236" i="2"/>
  <c r="K236" i="2"/>
  <c r="L236" i="2"/>
  <c r="M236" i="2"/>
  <c r="G214" i="2"/>
  <c r="H214" i="2"/>
  <c r="K214" i="2"/>
  <c r="L214" i="2"/>
  <c r="M214" i="2"/>
  <c r="G164" i="2"/>
  <c r="H164" i="2"/>
  <c r="K164" i="2"/>
  <c r="L164" i="2"/>
  <c r="M164" i="2"/>
  <c r="G152" i="2"/>
  <c r="H152" i="2"/>
  <c r="K152" i="2"/>
  <c r="L152" i="2"/>
  <c r="M152" i="2"/>
  <c r="G146" i="2"/>
  <c r="H146" i="2"/>
  <c r="K146" i="2"/>
  <c r="L146" i="2"/>
  <c r="M146" i="2"/>
  <c r="G113" i="2"/>
  <c r="H113" i="2"/>
  <c r="K113" i="2"/>
  <c r="L113" i="2"/>
  <c r="M113" i="2"/>
  <c r="G62" i="2"/>
  <c r="H62" i="2"/>
  <c r="K62" i="2"/>
  <c r="L62" i="2"/>
  <c r="M62" i="2"/>
  <c r="G57" i="2"/>
  <c r="H57" i="2"/>
  <c r="K57" i="2"/>
  <c r="L57" i="2"/>
  <c r="M57" i="2"/>
  <c r="G45" i="2"/>
  <c r="H45" i="2"/>
  <c r="K45" i="2"/>
  <c r="L45" i="2"/>
  <c r="M45" i="2"/>
  <c r="I16" i="2" l="1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51" i="2"/>
  <c r="I52" i="2"/>
  <c r="I53" i="2"/>
  <c r="I54" i="2"/>
  <c r="I55" i="2"/>
  <c r="I56" i="2"/>
  <c r="I61" i="2"/>
  <c r="I62" i="2" s="1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I97" i="2"/>
  <c r="I98" i="2"/>
  <c r="I99" i="2"/>
  <c r="I100" i="2"/>
  <c r="I101" i="2"/>
  <c r="I102" i="2"/>
  <c r="I103" i="2"/>
  <c r="I104" i="2"/>
  <c r="I105" i="2"/>
  <c r="I106" i="2"/>
  <c r="I107" i="2"/>
  <c r="I108" i="2"/>
  <c r="I109" i="2"/>
  <c r="I110" i="2"/>
  <c r="I111" i="2"/>
  <c r="I112" i="2"/>
  <c r="I118" i="2"/>
  <c r="I119" i="2"/>
  <c r="I120" i="2"/>
  <c r="I121" i="2"/>
  <c r="I122" i="2"/>
  <c r="I123" i="2"/>
  <c r="I124" i="2"/>
  <c r="I125" i="2"/>
  <c r="I126" i="2"/>
  <c r="I127" i="2"/>
  <c r="I128" i="2"/>
  <c r="I129" i="2"/>
  <c r="I130" i="2"/>
  <c r="I131" i="2"/>
  <c r="I132" i="2"/>
  <c r="I133" i="2"/>
  <c r="I134" i="2"/>
  <c r="I135" i="2"/>
  <c r="I136" i="2"/>
  <c r="I137" i="2"/>
  <c r="I138" i="2"/>
  <c r="I139" i="2"/>
  <c r="I140" i="2"/>
  <c r="I141" i="2"/>
  <c r="I142" i="2"/>
  <c r="I143" i="2"/>
  <c r="I144" i="2"/>
  <c r="I145" i="2"/>
  <c r="I150" i="2"/>
  <c r="I152" i="2" s="1"/>
  <c r="I151" i="2"/>
  <c r="I156" i="2"/>
  <c r="I157" i="2"/>
  <c r="I158" i="2"/>
  <c r="I159" i="2"/>
  <c r="I160" i="2"/>
  <c r="I161" i="2"/>
  <c r="I162" i="2"/>
  <c r="I163" i="2"/>
  <c r="I169" i="2"/>
  <c r="I170" i="2"/>
  <c r="I171" i="2"/>
  <c r="I172" i="2"/>
  <c r="I173" i="2"/>
  <c r="I174" i="2"/>
  <c r="I175" i="2"/>
  <c r="I176" i="2"/>
  <c r="I177" i="2"/>
  <c r="I178" i="2"/>
  <c r="I179" i="2"/>
  <c r="I180" i="2"/>
  <c r="I181" i="2"/>
  <c r="I182" i="2"/>
  <c r="I183" i="2"/>
  <c r="I184" i="2"/>
  <c r="I185" i="2"/>
  <c r="I186" i="2"/>
  <c r="I187" i="2"/>
  <c r="I188" i="2"/>
  <c r="I189" i="2"/>
  <c r="I190" i="2"/>
  <c r="I191" i="2"/>
  <c r="I192" i="2"/>
  <c r="I193" i="2"/>
  <c r="I194" i="2"/>
  <c r="I195" i="2"/>
  <c r="I196" i="2"/>
  <c r="I197" i="2"/>
  <c r="I198" i="2"/>
  <c r="I199" i="2"/>
  <c r="I200" i="2"/>
  <c r="I201" i="2"/>
  <c r="I202" i="2"/>
  <c r="I203" i="2"/>
  <c r="I204" i="2"/>
  <c r="I205" i="2"/>
  <c r="I206" i="2"/>
  <c r="I207" i="2"/>
  <c r="I208" i="2"/>
  <c r="I209" i="2"/>
  <c r="I210" i="2"/>
  <c r="I211" i="2"/>
  <c r="I212" i="2"/>
  <c r="I213" i="2"/>
  <c r="I219" i="2"/>
  <c r="I220" i="2"/>
  <c r="I221" i="2"/>
  <c r="I222" i="2"/>
  <c r="I223" i="2"/>
  <c r="I224" i="2"/>
  <c r="I225" i="2"/>
  <c r="I226" i="2"/>
  <c r="I227" i="2"/>
  <c r="I228" i="2"/>
  <c r="I229" i="2"/>
  <c r="I230" i="2"/>
  <c r="I231" i="2"/>
  <c r="I232" i="2"/>
  <c r="I233" i="2"/>
  <c r="I234" i="2"/>
  <c r="I235" i="2"/>
  <c r="I242" i="2"/>
  <c r="I243" i="2"/>
  <c r="I244" i="2"/>
  <c r="I245" i="2"/>
  <c r="I246" i="2"/>
  <c r="I247" i="2"/>
  <c r="I248" i="2"/>
  <c r="I249" i="2"/>
  <c r="I250" i="2"/>
  <c r="I251" i="2"/>
  <c r="I252" i="2"/>
  <c r="I253" i="2"/>
  <c r="I254" i="2"/>
  <c r="I255" i="2"/>
  <c r="I256" i="2"/>
  <c r="I257" i="2"/>
  <c r="I258" i="2"/>
  <c r="I259" i="2"/>
  <c r="I260" i="2"/>
  <c r="I261" i="2"/>
  <c r="I262" i="2"/>
  <c r="I263" i="2"/>
  <c r="I264" i="2"/>
  <c r="I265" i="2"/>
  <c r="I266" i="2"/>
  <c r="I272" i="2"/>
  <c r="I273" i="2"/>
  <c r="I274" i="2"/>
  <c r="I275" i="2"/>
  <c r="I276" i="2"/>
  <c r="I277" i="2"/>
  <c r="I278" i="2"/>
  <c r="I279" i="2"/>
  <c r="I280" i="2"/>
  <c r="I281" i="2"/>
  <c r="I282" i="2"/>
  <c r="I283" i="2"/>
  <c r="I284" i="2"/>
  <c r="I285" i="2"/>
  <c r="I286" i="2"/>
  <c r="I287" i="2"/>
  <c r="I294" i="2"/>
  <c r="I295" i="2"/>
  <c r="I296" i="2"/>
  <c r="I302" i="2"/>
  <c r="I303" i="2" s="1"/>
  <c r="I307" i="2"/>
  <c r="I308" i="2"/>
  <c r="I309" i="2"/>
  <c r="I310" i="2"/>
  <c r="I311" i="2"/>
  <c r="I312" i="2"/>
  <c r="I313" i="2"/>
  <c r="I314" i="2"/>
  <c r="I315" i="2"/>
  <c r="I316" i="2"/>
  <c r="I317" i="2"/>
  <c r="I318" i="2"/>
  <c r="I319" i="2"/>
  <c r="I320" i="2"/>
  <c r="I321" i="2"/>
  <c r="I327" i="2"/>
  <c r="I328" i="2"/>
  <c r="I329" i="2"/>
  <c r="I330" i="2"/>
  <c r="I331" i="2"/>
  <c r="I332" i="2"/>
  <c r="I333" i="2"/>
  <c r="I334" i="2"/>
  <c r="I340" i="2"/>
  <c r="I341" i="2"/>
  <c r="I342" i="2"/>
  <c r="I343" i="2"/>
  <c r="I344" i="2"/>
  <c r="I345" i="2"/>
  <c r="I346" i="2"/>
  <c r="I347" i="2"/>
  <c r="I354" i="2"/>
  <c r="I356" i="2" s="1"/>
  <c r="I355" i="2"/>
  <c r="I360" i="2"/>
  <c r="I361" i="2"/>
  <c r="I362" i="2"/>
  <c r="I363" i="2"/>
  <c r="I364" i="2"/>
  <c r="I365" i="2"/>
  <c r="I366" i="2"/>
  <c r="I367" i="2"/>
  <c r="I368" i="2"/>
  <c r="I369" i="2"/>
  <c r="I370" i="2"/>
  <c r="I371" i="2"/>
  <c r="I372" i="2"/>
  <c r="I373" i="2"/>
  <c r="I378" i="2"/>
  <c r="I379" i="2"/>
  <c r="I380" i="2"/>
  <c r="I381" i="2"/>
  <c r="I382" i="2"/>
  <c r="I383" i="2"/>
  <c r="I384" i="2"/>
  <c r="I385" i="2"/>
  <c r="I386" i="2"/>
  <c r="I391" i="2"/>
  <c r="I392" i="2"/>
  <c r="I393" i="2"/>
  <c r="I394" i="2"/>
  <c r="I395" i="2"/>
  <c r="I396" i="2"/>
  <c r="I397" i="2"/>
  <c r="I398" i="2"/>
  <c r="I399" i="2"/>
  <c r="I400" i="2"/>
  <c r="I405" i="2"/>
  <c r="I406" i="2"/>
  <c r="I407" i="2"/>
  <c r="I412" i="2"/>
  <c r="I413" i="2"/>
  <c r="I414" i="2"/>
  <c r="I415" i="2"/>
  <c r="I416" i="2"/>
  <c r="I421" i="2"/>
  <c r="I422" i="2"/>
  <c r="I423" i="2"/>
  <c r="I424" i="2"/>
  <c r="I15" i="2"/>
  <c r="C3" i="3"/>
  <c r="C4" i="3"/>
  <c r="C5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48" i="3"/>
  <c r="C49" i="3"/>
  <c r="C50" i="3"/>
  <c r="C51" i="3"/>
  <c r="C52" i="3"/>
  <c r="C53" i="3"/>
  <c r="C54" i="3"/>
  <c r="C55" i="3"/>
  <c r="C56" i="3"/>
  <c r="C57" i="3"/>
  <c r="C58" i="3"/>
  <c r="C59" i="3"/>
  <c r="C60" i="3"/>
  <c r="C61" i="3"/>
  <c r="C62" i="3"/>
  <c r="C63" i="3"/>
  <c r="C64" i="3"/>
  <c r="C65" i="3"/>
  <c r="C66" i="3"/>
  <c r="C67" i="3"/>
  <c r="C68" i="3"/>
  <c r="C69" i="3"/>
  <c r="C70" i="3"/>
  <c r="C71" i="3"/>
  <c r="C72" i="3"/>
  <c r="C73" i="3"/>
  <c r="C74" i="3"/>
  <c r="C75" i="3"/>
  <c r="C76" i="3"/>
  <c r="C77" i="3"/>
  <c r="C78" i="3"/>
  <c r="C79" i="3"/>
  <c r="C80" i="3"/>
  <c r="C81" i="3"/>
  <c r="C82" i="3"/>
  <c r="C83" i="3"/>
  <c r="C84" i="3"/>
  <c r="C85" i="3"/>
  <c r="C86" i="3"/>
  <c r="C87" i="3"/>
  <c r="C88" i="3"/>
  <c r="C89" i="3"/>
  <c r="C90" i="3"/>
  <c r="C91" i="3"/>
  <c r="C92" i="3"/>
  <c r="C93" i="3"/>
  <c r="C94" i="3"/>
  <c r="C95" i="3"/>
  <c r="C96" i="3"/>
  <c r="C97" i="3"/>
  <c r="C98" i="3"/>
  <c r="C99" i="3"/>
  <c r="C100" i="3"/>
  <c r="C101" i="3"/>
  <c r="C102" i="3"/>
  <c r="C103" i="3"/>
  <c r="C104" i="3"/>
  <c r="C105" i="3"/>
  <c r="C106" i="3"/>
  <c r="C107" i="3"/>
  <c r="C108" i="3"/>
  <c r="C109" i="3"/>
  <c r="C110" i="3"/>
  <c r="C111" i="3"/>
  <c r="C112" i="3"/>
  <c r="C113" i="3"/>
  <c r="C114" i="3"/>
  <c r="C115" i="3"/>
  <c r="C116" i="3"/>
  <c r="C117" i="3"/>
  <c r="C118" i="3"/>
  <c r="C119" i="3"/>
  <c r="C120" i="3"/>
  <c r="C121" i="3"/>
  <c r="C122" i="3"/>
  <c r="C123" i="3"/>
  <c r="C124" i="3"/>
  <c r="C125" i="3"/>
  <c r="C126" i="3"/>
  <c r="C127" i="3"/>
  <c r="C128" i="3"/>
  <c r="C129" i="3"/>
  <c r="C130" i="3"/>
  <c r="C131" i="3"/>
  <c r="C132" i="3"/>
  <c r="C133" i="3"/>
  <c r="C134" i="3"/>
  <c r="C135" i="3"/>
  <c r="C136" i="3"/>
  <c r="C137" i="3"/>
  <c r="C138" i="3"/>
  <c r="C139" i="3"/>
  <c r="C140" i="3"/>
  <c r="C141" i="3"/>
  <c r="C142" i="3"/>
  <c r="C143" i="3"/>
  <c r="C144" i="3"/>
  <c r="C145" i="3"/>
  <c r="C146" i="3"/>
  <c r="C147" i="3"/>
  <c r="C148" i="3"/>
  <c r="C149" i="3"/>
  <c r="C150" i="3"/>
  <c r="C151" i="3"/>
  <c r="C152" i="3"/>
  <c r="C153" i="3"/>
  <c r="C154" i="3"/>
  <c r="C155" i="3"/>
  <c r="C156" i="3"/>
  <c r="C157" i="3"/>
  <c r="C158" i="3"/>
  <c r="C159" i="3"/>
  <c r="C160" i="3"/>
  <c r="C161" i="3"/>
  <c r="C162" i="3"/>
  <c r="C163" i="3"/>
  <c r="C164" i="3"/>
  <c r="C165" i="3"/>
  <c r="C166" i="3"/>
  <c r="C167" i="3"/>
  <c r="C168" i="3"/>
  <c r="C169" i="3"/>
  <c r="C170" i="3"/>
  <c r="C171" i="3"/>
  <c r="C172" i="3"/>
  <c r="C173" i="3"/>
  <c r="C174" i="3"/>
  <c r="C175" i="3"/>
  <c r="C176" i="3"/>
  <c r="C177" i="3"/>
  <c r="C178" i="3"/>
  <c r="C179" i="3"/>
  <c r="C180" i="3"/>
  <c r="C181" i="3"/>
  <c r="C182" i="3"/>
  <c r="C183" i="3"/>
  <c r="C184" i="3"/>
  <c r="C185" i="3"/>
  <c r="C186" i="3"/>
  <c r="C187" i="3"/>
  <c r="C188" i="3"/>
  <c r="C189" i="3"/>
  <c r="C190" i="3"/>
  <c r="C191" i="3"/>
  <c r="C192" i="3"/>
  <c r="C193" i="3"/>
  <c r="C194" i="3"/>
  <c r="C195" i="3"/>
  <c r="C196" i="3"/>
  <c r="C197" i="3"/>
  <c r="C198" i="3"/>
  <c r="C199" i="3"/>
  <c r="C200" i="3"/>
  <c r="C201" i="3"/>
  <c r="C202" i="3"/>
  <c r="C203" i="3"/>
  <c r="C204" i="3"/>
  <c r="C205" i="3"/>
  <c r="C206" i="3"/>
  <c r="C207" i="3"/>
  <c r="C208" i="3"/>
  <c r="C209" i="3"/>
  <c r="C210" i="3"/>
  <c r="C211" i="3"/>
  <c r="C212" i="3"/>
  <c r="C213" i="3"/>
  <c r="C214" i="3"/>
  <c r="C215" i="3"/>
  <c r="C216" i="3"/>
  <c r="C217" i="3"/>
  <c r="C218" i="3"/>
  <c r="C219" i="3"/>
  <c r="C220" i="3"/>
  <c r="C221" i="3"/>
  <c r="C222" i="3"/>
  <c r="C223" i="3"/>
  <c r="C224" i="3"/>
  <c r="C225" i="3"/>
  <c r="C226" i="3"/>
  <c r="C227" i="3"/>
  <c r="C228" i="3"/>
  <c r="C229" i="3"/>
  <c r="C230" i="3"/>
  <c r="C231" i="3"/>
  <c r="C232" i="3"/>
  <c r="C233" i="3"/>
  <c r="C234" i="3"/>
  <c r="C235" i="3"/>
  <c r="C236" i="3"/>
  <c r="C237" i="3"/>
  <c r="C238" i="3"/>
  <c r="C239" i="3"/>
  <c r="C240" i="3"/>
  <c r="C241" i="3"/>
  <c r="C242" i="3"/>
  <c r="C243" i="3"/>
  <c r="C244" i="3"/>
  <c r="C245" i="3"/>
  <c r="C246" i="3"/>
  <c r="C247" i="3"/>
  <c r="C248" i="3"/>
  <c r="C249" i="3"/>
  <c r="C250" i="3"/>
  <c r="C251" i="3"/>
  <c r="C252" i="3"/>
  <c r="C253" i="3"/>
  <c r="C254" i="3"/>
  <c r="C255" i="3"/>
  <c r="C256" i="3"/>
  <c r="C257" i="3"/>
  <c r="C258" i="3"/>
  <c r="C259" i="3"/>
  <c r="C260" i="3"/>
  <c r="C261" i="3"/>
  <c r="C262" i="3"/>
  <c r="C263" i="3"/>
  <c r="C264" i="3"/>
  <c r="C265" i="3"/>
  <c r="C266" i="3"/>
  <c r="C267" i="3"/>
  <c r="C268" i="3"/>
  <c r="C269" i="3"/>
  <c r="C270" i="3"/>
  <c r="C271" i="3"/>
  <c r="C272" i="3"/>
  <c r="C273" i="3"/>
  <c r="C274" i="3"/>
  <c r="C275" i="3"/>
  <c r="C276" i="3"/>
  <c r="C277" i="3"/>
  <c r="C278" i="3"/>
  <c r="C279" i="3"/>
  <c r="C280" i="3"/>
  <c r="C281" i="3"/>
  <c r="C282" i="3"/>
  <c r="C283" i="3"/>
  <c r="C284" i="3"/>
  <c r="C285" i="3"/>
  <c r="C286" i="3"/>
  <c r="C287" i="3"/>
  <c r="C288" i="3"/>
  <c r="C289" i="3"/>
  <c r="C290" i="3"/>
  <c r="C291" i="3"/>
  <c r="C292" i="3"/>
  <c r="C293" i="3"/>
  <c r="C294" i="3"/>
  <c r="C295" i="3"/>
  <c r="C296" i="3"/>
  <c r="C297" i="3"/>
  <c r="C298" i="3"/>
  <c r="C299" i="3"/>
  <c r="C300" i="3"/>
  <c r="C301" i="3"/>
  <c r="C302" i="3"/>
  <c r="C303" i="3"/>
  <c r="C304" i="3"/>
  <c r="C305" i="3"/>
  <c r="C306" i="3"/>
  <c r="C307" i="3"/>
  <c r="C308" i="3"/>
  <c r="C2" i="3"/>
  <c r="J424" i="2"/>
  <c r="J423" i="2"/>
  <c r="J422" i="2"/>
  <c r="J421" i="2"/>
  <c r="J416" i="2"/>
  <c r="J415" i="2"/>
  <c r="J414" i="2"/>
  <c r="J413" i="2"/>
  <c r="J412" i="2"/>
  <c r="J407" i="2"/>
  <c r="J406" i="2"/>
  <c r="J405" i="2"/>
  <c r="J400" i="2"/>
  <c r="J399" i="2"/>
  <c r="J398" i="2"/>
  <c r="J397" i="2"/>
  <c r="J396" i="2"/>
  <c r="J395" i="2"/>
  <c r="J394" i="2"/>
  <c r="J393" i="2"/>
  <c r="J392" i="2"/>
  <c r="J391" i="2"/>
  <c r="J386" i="2"/>
  <c r="J385" i="2"/>
  <c r="J384" i="2"/>
  <c r="J383" i="2"/>
  <c r="J382" i="2"/>
  <c r="J381" i="2"/>
  <c r="J380" i="2"/>
  <c r="J379" i="2"/>
  <c r="J378" i="2"/>
  <c r="J373" i="2"/>
  <c r="J372" i="2"/>
  <c r="J371" i="2"/>
  <c r="J370" i="2"/>
  <c r="J369" i="2"/>
  <c r="J368" i="2"/>
  <c r="J367" i="2"/>
  <c r="J366" i="2"/>
  <c r="J365" i="2"/>
  <c r="J364" i="2"/>
  <c r="J363" i="2"/>
  <c r="J362" i="2"/>
  <c r="J361" i="2"/>
  <c r="J360" i="2"/>
  <c r="J355" i="2"/>
  <c r="J354" i="2"/>
  <c r="J347" i="2"/>
  <c r="J346" i="2"/>
  <c r="J345" i="2"/>
  <c r="J344" i="2"/>
  <c r="J343" i="2"/>
  <c r="J342" i="2"/>
  <c r="J341" i="2"/>
  <c r="J340" i="2"/>
  <c r="J334" i="2"/>
  <c r="J333" i="2"/>
  <c r="J332" i="2"/>
  <c r="J331" i="2"/>
  <c r="J330" i="2"/>
  <c r="J329" i="2"/>
  <c r="J328" i="2"/>
  <c r="J327" i="2"/>
  <c r="J321" i="2"/>
  <c r="J320" i="2"/>
  <c r="J319" i="2"/>
  <c r="J318" i="2"/>
  <c r="J317" i="2"/>
  <c r="J316" i="2"/>
  <c r="J315" i="2"/>
  <c r="J314" i="2"/>
  <c r="J313" i="2"/>
  <c r="J312" i="2"/>
  <c r="J311" i="2"/>
  <c r="J310" i="2"/>
  <c r="J309" i="2"/>
  <c r="J308" i="2"/>
  <c r="J307" i="2"/>
  <c r="J302" i="2"/>
  <c r="J303" i="2" s="1"/>
  <c r="J296" i="2"/>
  <c r="J295" i="2"/>
  <c r="J294" i="2"/>
  <c r="J287" i="2"/>
  <c r="J286" i="2"/>
  <c r="J285" i="2"/>
  <c r="J284" i="2"/>
  <c r="J283" i="2"/>
  <c r="J282" i="2"/>
  <c r="J281" i="2"/>
  <c r="J280" i="2"/>
  <c r="J279" i="2"/>
  <c r="J278" i="2"/>
  <c r="J277" i="2"/>
  <c r="J276" i="2"/>
  <c r="J275" i="2"/>
  <c r="J274" i="2"/>
  <c r="J273" i="2"/>
  <c r="J272" i="2"/>
  <c r="J266" i="2"/>
  <c r="J265" i="2"/>
  <c r="J264" i="2"/>
  <c r="J263" i="2"/>
  <c r="J262" i="2"/>
  <c r="J261" i="2"/>
  <c r="J260" i="2"/>
  <c r="J259" i="2"/>
  <c r="J258" i="2"/>
  <c r="J257" i="2"/>
  <c r="J256" i="2"/>
  <c r="J255" i="2"/>
  <c r="J254" i="2"/>
  <c r="J253" i="2"/>
  <c r="J252" i="2"/>
  <c r="J251" i="2"/>
  <c r="J250" i="2"/>
  <c r="J249" i="2"/>
  <c r="J248" i="2"/>
  <c r="J247" i="2"/>
  <c r="J246" i="2"/>
  <c r="J245" i="2"/>
  <c r="J244" i="2"/>
  <c r="J243" i="2"/>
  <c r="J242" i="2"/>
  <c r="J235" i="2"/>
  <c r="J234" i="2"/>
  <c r="J233" i="2"/>
  <c r="J232" i="2"/>
  <c r="J231" i="2"/>
  <c r="J230" i="2"/>
  <c r="J229" i="2"/>
  <c r="J228" i="2"/>
  <c r="J227" i="2"/>
  <c r="J226" i="2"/>
  <c r="J225" i="2"/>
  <c r="J224" i="2"/>
  <c r="J223" i="2"/>
  <c r="J222" i="2"/>
  <c r="J221" i="2"/>
  <c r="J220" i="2"/>
  <c r="J219" i="2"/>
  <c r="J213" i="2"/>
  <c r="J212" i="2"/>
  <c r="J211" i="2"/>
  <c r="J210" i="2"/>
  <c r="J209" i="2"/>
  <c r="J208" i="2"/>
  <c r="J207" i="2"/>
  <c r="J206" i="2"/>
  <c r="J205" i="2"/>
  <c r="J204" i="2"/>
  <c r="J203" i="2"/>
  <c r="J202" i="2"/>
  <c r="J201" i="2"/>
  <c r="J200" i="2"/>
  <c r="J199" i="2"/>
  <c r="J198" i="2"/>
  <c r="J197" i="2"/>
  <c r="J196" i="2"/>
  <c r="J195" i="2"/>
  <c r="J194" i="2"/>
  <c r="J193" i="2"/>
  <c r="J192" i="2"/>
  <c r="J191" i="2"/>
  <c r="J190" i="2"/>
  <c r="J189" i="2"/>
  <c r="J188" i="2"/>
  <c r="J187" i="2"/>
  <c r="J186" i="2"/>
  <c r="J185" i="2"/>
  <c r="J184" i="2"/>
  <c r="J183" i="2"/>
  <c r="J182" i="2"/>
  <c r="J181" i="2"/>
  <c r="J180" i="2"/>
  <c r="J179" i="2"/>
  <c r="J178" i="2"/>
  <c r="J177" i="2"/>
  <c r="J176" i="2"/>
  <c r="J175" i="2"/>
  <c r="J174" i="2"/>
  <c r="J173" i="2"/>
  <c r="J172" i="2"/>
  <c r="J171" i="2"/>
  <c r="J170" i="2"/>
  <c r="J169" i="2"/>
  <c r="J163" i="2"/>
  <c r="J162" i="2"/>
  <c r="J161" i="2"/>
  <c r="J160" i="2"/>
  <c r="J159" i="2"/>
  <c r="J158" i="2"/>
  <c r="J157" i="2"/>
  <c r="J156" i="2"/>
  <c r="J151" i="2"/>
  <c r="J150" i="2"/>
  <c r="J145" i="2"/>
  <c r="J144" i="2"/>
  <c r="J143" i="2"/>
  <c r="J142" i="2"/>
  <c r="J141" i="2"/>
  <c r="J140" i="2"/>
  <c r="J139" i="2"/>
  <c r="J138" i="2"/>
  <c r="J137" i="2"/>
  <c r="J136" i="2"/>
  <c r="J135" i="2"/>
  <c r="J134" i="2"/>
  <c r="J133" i="2"/>
  <c r="J132" i="2"/>
  <c r="J131" i="2"/>
  <c r="J130" i="2"/>
  <c r="J129" i="2"/>
  <c r="J128" i="2"/>
  <c r="J127" i="2"/>
  <c r="J126" i="2"/>
  <c r="J125" i="2"/>
  <c r="J124" i="2"/>
  <c r="J123" i="2"/>
  <c r="J122" i="2"/>
  <c r="J121" i="2"/>
  <c r="J120" i="2"/>
  <c r="J119" i="2"/>
  <c r="J118" i="2"/>
  <c r="J112" i="2"/>
  <c r="J111" i="2"/>
  <c r="J110" i="2"/>
  <c r="J109" i="2"/>
  <c r="J108" i="2"/>
  <c r="J107" i="2"/>
  <c r="J106" i="2"/>
  <c r="J105" i="2"/>
  <c r="J104" i="2"/>
  <c r="J103" i="2"/>
  <c r="J102" i="2"/>
  <c r="J101" i="2"/>
  <c r="J100" i="2"/>
  <c r="J99" i="2"/>
  <c r="J98" i="2"/>
  <c r="J97" i="2"/>
  <c r="J96" i="2"/>
  <c r="J95" i="2"/>
  <c r="J94" i="2"/>
  <c r="J93" i="2"/>
  <c r="J92" i="2"/>
  <c r="J91" i="2"/>
  <c r="J90" i="2"/>
  <c r="J89" i="2"/>
  <c r="J88" i="2"/>
  <c r="J87" i="2"/>
  <c r="J86" i="2"/>
  <c r="J85" i="2"/>
  <c r="J84" i="2"/>
  <c r="J83" i="2"/>
  <c r="J82" i="2"/>
  <c r="J81" i="2"/>
  <c r="J80" i="2"/>
  <c r="J79" i="2"/>
  <c r="J78" i="2"/>
  <c r="J77" i="2"/>
  <c r="J76" i="2"/>
  <c r="J75" i="2"/>
  <c r="J74" i="2"/>
  <c r="J73" i="2"/>
  <c r="J72" i="2"/>
  <c r="J71" i="2"/>
  <c r="J70" i="2"/>
  <c r="J69" i="2"/>
  <c r="J68" i="2"/>
  <c r="J67" i="2"/>
  <c r="J66" i="2"/>
  <c r="J61" i="2"/>
  <c r="J62" i="2" s="1"/>
  <c r="J56" i="2"/>
  <c r="J55" i="2"/>
  <c r="J54" i="2"/>
  <c r="J53" i="2"/>
  <c r="J52" i="2"/>
  <c r="J51" i="2"/>
  <c r="J44" i="2"/>
  <c r="J43" i="2"/>
  <c r="J42" i="2"/>
  <c r="J41" i="2"/>
  <c r="J40" i="2"/>
  <c r="J39" i="2"/>
  <c r="J38" i="2"/>
  <c r="J37" i="2"/>
  <c r="J36" i="2"/>
  <c r="J35" i="2"/>
  <c r="J34" i="2"/>
  <c r="J33" i="2"/>
  <c r="J32" i="2"/>
  <c r="J31" i="2"/>
  <c r="J30" i="2"/>
  <c r="J29" i="2"/>
  <c r="J28" i="2"/>
  <c r="J27" i="2"/>
  <c r="J26" i="2"/>
  <c r="J25" i="2"/>
  <c r="J24" i="2"/>
  <c r="J23" i="2"/>
  <c r="J22" i="2"/>
  <c r="J21" i="2"/>
  <c r="J20" i="2"/>
  <c r="J19" i="2"/>
  <c r="J18" i="2"/>
  <c r="J17" i="2"/>
  <c r="J16" i="2"/>
  <c r="J15" i="2"/>
  <c r="J408" i="2" l="1"/>
  <c r="J425" i="2"/>
  <c r="J288" i="2"/>
  <c r="J297" i="2"/>
  <c r="J322" i="2"/>
  <c r="J401" i="2"/>
  <c r="J57" i="2"/>
  <c r="J164" i="2"/>
  <c r="J214" i="2"/>
  <c r="J45" i="2"/>
  <c r="J152" i="2"/>
  <c r="J267" i="2"/>
  <c r="I297" i="2"/>
  <c r="J113" i="2"/>
  <c r="I387" i="2"/>
  <c r="I348" i="2"/>
  <c r="I335" i="2"/>
  <c r="I267" i="2"/>
  <c r="I146" i="2"/>
  <c r="J374" i="2"/>
  <c r="J417" i="2"/>
  <c r="I45" i="2"/>
  <c r="I425" i="2"/>
  <c r="I408" i="2"/>
  <c r="I236" i="2"/>
  <c r="J236" i="2"/>
  <c r="I417" i="2"/>
  <c r="I374" i="2"/>
  <c r="I214" i="2"/>
  <c r="I164" i="2"/>
  <c r="I57" i="2"/>
  <c r="J146" i="2"/>
  <c r="J335" i="2"/>
  <c r="J348" i="2"/>
  <c r="J356" i="2"/>
  <c r="J387" i="2"/>
  <c r="I401" i="2"/>
  <c r="I322" i="2"/>
  <c r="I288" i="2"/>
  <c r="I113" i="2"/>
</calcChain>
</file>

<file path=xl/sharedStrings.xml><?xml version="1.0" encoding="utf-8"?>
<sst xmlns="http://schemas.openxmlformats.org/spreadsheetml/2006/main" count="2202" uniqueCount="1084">
  <si>
    <t>APELLIDO</t>
  </si>
  <si>
    <t>NOMBRE</t>
  </si>
  <si>
    <t>CARGO</t>
  </si>
  <si>
    <t>LOCALIDAD</t>
  </si>
  <si>
    <t>SUELDO</t>
  </si>
  <si>
    <t>INSENTIVO POR RIESGO</t>
  </si>
  <si>
    <t>TOTAL SUELDO POR INSENTIVO POR RIESGO</t>
  </si>
  <si>
    <t>OTROS DESC.</t>
  </si>
  <si>
    <t>ARS-SENASA 3.04%</t>
  </si>
  <si>
    <t>TOTAL DESC</t>
  </si>
  <si>
    <t>SUEL.NE</t>
  </si>
  <si>
    <t>SEXO</t>
  </si>
  <si>
    <t>RONDON MORILLO</t>
  </si>
  <si>
    <t>HUGO DE JS.</t>
  </si>
  <si>
    <t>INSTRUCTOR (A) EXTERNO</t>
  </si>
  <si>
    <t>ESCUELA DE SEG. DE LA AV. CIV.</t>
  </si>
  <si>
    <t>M</t>
  </si>
  <si>
    <t>GONZALEZ CURIEL</t>
  </si>
  <si>
    <t>MARTIN VICENTE DE J</t>
  </si>
  <si>
    <t>SERVICIO DE SEGURIDAD AEROPORTUARIA</t>
  </si>
  <si>
    <t>DIRECCION JURIDICA, CESAC</t>
  </si>
  <si>
    <t>VARGAS PAYAMPS</t>
  </si>
  <si>
    <t>RAFAEL REYNALDO</t>
  </si>
  <si>
    <t>MECANICO AUTOMOTRIZ</t>
  </si>
  <si>
    <t>PERDOMO ALMANZAR</t>
  </si>
  <si>
    <t>JEANNETTE DELOS MIL.</t>
  </si>
  <si>
    <t>F</t>
  </si>
  <si>
    <t>ROBLES MARTINEZ</t>
  </si>
  <si>
    <t>JUBELKIS ROSARIO</t>
  </si>
  <si>
    <t>CONSERJE</t>
  </si>
  <si>
    <t>AEROP. INT. DE LAS AMERICAS</t>
  </si>
  <si>
    <t>BRITO CAMILO</t>
  </si>
  <si>
    <t>LUZ DIVINA</t>
  </si>
  <si>
    <t>ENC. DIV. DE CONSERJERIA</t>
  </si>
  <si>
    <t>DIRECCION DISCIPLINARIA, CESAC</t>
  </si>
  <si>
    <t>MONTERO MONTERO</t>
  </si>
  <si>
    <t>MARTIN</t>
  </si>
  <si>
    <t>TÉCNICO EN PROGRAMACIÓN</t>
  </si>
  <si>
    <t>DIRECC. DE TEC. DE LA INF.COM.</t>
  </si>
  <si>
    <t>COLON CABRERA</t>
  </si>
  <si>
    <t>TERESA MARIA</t>
  </si>
  <si>
    <t>AYUDANTE DE CHEF</t>
  </si>
  <si>
    <t>PEÑA LUCIANO</t>
  </si>
  <si>
    <t>RAFAEL</t>
  </si>
  <si>
    <t>ROSARIO CORREA</t>
  </si>
  <si>
    <t>JORGE LUIS</t>
  </si>
  <si>
    <t>GONZALEZ VALERIO</t>
  </si>
  <si>
    <t>GRISELDA</t>
  </si>
  <si>
    <t>ENC. DIV. DE SEGUIMIENTO</t>
  </si>
  <si>
    <t>DIRECC. PLANIFICACION Y DESARROLLO</t>
  </si>
  <si>
    <t>PIMENTEL JIMENEZ</t>
  </si>
  <si>
    <t>HILDA CRISTINA E.</t>
  </si>
  <si>
    <t>CAMARERO NIVEL 1</t>
  </si>
  <si>
    <t>PEREZ MEDRANO</t>
  </si>
  <si>
    <t>MERCEDES M.</t>
  </si>
  <si>
    <t>MORENO OZORIA</t>
  </si>
  <si>
    <t>FAUSTO MANUEL</t>
  </si>
  <si>
    <t xml:space="preserve">CHOFER NIVEL 1 ( VEHICULOS PESADOS Y TRANSPORTE COLECTIVO) </t>
  </si>
  <si>
    <t>DE LA CRUZ HENRRIQUEZ</t>
  </si>
  <si>
    <t>CATALINA</t>
  </si>
  <si>
    <t>SOTO BAEZ</t>
  </si>
  <si>
    <t>JOVANNY</t>
  </si>
  <si>
    <t>ENC. SECC. DE CONSERJERIA</t>
  </si>
  <si>
    <t>SANTANA</t>
  </si>
  <si>
    <t>BELKIS</t>
  </si>
  <si>
    <t>DE LOS SANTOS CALZADO</t>
  </si>
  <si>
    <t>VIRGILIA</t>
  </si>
  <si>
    <t>AUXILIAR DE EMPAQUE</t>
  </si>
  <si>
    <t>BACILIO VENTURA</t>
  </si>
  <si>
    <t>LUIS ERNESTO</t>
  </si>
  <si>
    <t>EDITOR DE AUDIOVISUALES</t>
  </si>
  <si>
    <t>DIRECCION DE RELACIONES PUBLICAS</t>
  </si>
  <si>
    <t>GERMOSEN RAMIREZ</t>
  </si>
  <si>
    <t>MARCOS B.</t>
  </si>
  <si>
    <t>AUXILIAR DE SOPORTE TÉCNICO</t>
  </si>
  <si>
    <t>RODRIGUEZ</t>
  </si>
  <si>
    <t>VICENTE</t>
  </si>
  <si>
    <t>CASTILLO SEVERINO</t>
  </si>
  <si>
    <t>GERTRUDIS</t>
  </si>
  <si>
    <t>VERIFICADORA</t>
  </si>
  <si>
    <t>DIRECCION MEDICA</t>
  </si>
  <si>
    <t>RAMIREZ CASTILLO</t>
  </si>
  <si>
    <t>MARIA TERESA</t>
  </si>
  <si>
    <t>AYUDANTE DE COCINA DEL COMEDOR SEDE PRINCIPAL</t>
  </si>
  <si>
    <t>SANTANA MENDEZ</t>
  </si>
  <si>
    <t>SANTA LEONARDA</t>
  </si>
  <si>
    <t>AYUDANTE DE COCINA</t>
  </si>
  <si>
    <t>ENCARNACION MORILLO</t>
  </si>
  <si>
    <t>TERESA</t>
  </si>
  <si>
    <t>DE LA ROSA ANGOMAS</t>
  </si>
  <si>
    <t>SANTA RAYSA</t>
  </si>
  <si>
    <t>JAINA GONZALEZ</t>
  </si>
  <si>
    <t>JOSELIN</t>
  </si>
  <si>
    <t>COCINERO (A)</t>
  </si>
  <si>
    <t>AEROP. INT. PUERTO PLATA</t>
  </si>
  <si>
    <t>LANTIGUA GARCIA</t>
  </si>
  <si>
    <t>HECTOR GUADALUPE</t>
  </si>
  <si>
    <t>ASESOR LEGAL NIVEL 1</t>
  </si>
  <si>
    <t>ALMANZAR BAUTISTA</t>
  </si>
  <si>
    <t>CRISTIAN ANDERSON</t>
  </si>
  <si>
    <t>REYES MONTAÑO</t>
  </si>
  <si>
    <t>EUSEBIA</t>
  </si>
  <si>
    <t>CAMARERA</t>
  </si>
  <si>
    <t>SANTOS RODRIGUEZ</t>
  </si>
  <si>
    <t>RICARDO G. DE LOS</t>
  </si>
  <si>
    <t>VOCALISTA</t>
  </si>
  <si>
    <t>ALCANTARA CONSORO</t>
  </si>
  <si>
    <t>ANDREA</t>
  </si>
  <si>
    <t>LANTIGUA HERRERA</t>
  </si>
  <si>
    <t>MERCEDES</t>
  </si>
  <si>
    <t>VILLANUEVA HENRIQUEZ</t>
  </si>
  <si>
    <t>DAVID ENOC</t>
  </si>
  <si>
    <t>ROA DIAZ</t>
  </si>
  <si>
    <t>RAMONA MARIA</t>
  </si>
  <si>
    <t>MARTE SANTOS</t>
  </si>
  <si>
    <t>WILFREDO</t>
  </si>
  <si>
    <t>HERRERA SOSA</t>
  </si>
  <si>
    <t>GENDRIS</t>
  </si>
  <si>
    <t>PLANCHADOR</t>
  </si>
  <si>
    <t>CAMILO ORTEGA</t>
  </si>
  <si>
    <t>ALCIDES ANT.</t>
  </si>
  <si>
    <t>ROSARIO FRANCO</t>
  </si>
  <si>
    <t>MANUEL</t>
  </si>
  <si>
    <t>DESABOLLADOR</t>
  </si>
  <si>
    <t>DIAZ SOLER</t>
  </si>
  <si>
    <t>HECTOR ANTONIO</t>
  </si>
  <si>
    <t>AUXILIAR DE MECANICA AUTOMOTRIZ</t>
  </si>
  <si>
    <t>SEGURA SEGURA</t>
  </si>
  <si>
    <t>DENNY YAHAIRA</t>
  </si>
  <si>
    <t>AEROPUERTO DE BARAHONA</t>
  </si>
  <si>
    <t>ESPINOSA SEGURA</t>
  </si>
  <si>
    <t>MARIA ANTONIA</t>
  </si>
  <si>
    <t>MEDRANO PEÑA</t>
  </si>
  <si>
    <t>AMADO EUGENIO</t>
  </si>
  <si>
    <t>LAVADOR DE VEHICULOS</t>
  </si>
  <si>
    <t>PAYANO DEL ROSARIO</t>
  </si>
  <si>
    <t>JOSE FERNANDO</t>
  </si>
  <si>
    <t>MENDOZA</t>
  </si>
  <si>
    <t>JAKI FRANCISCO</t>
  </si>
  <si>
    <t>PINTOR</t>
  </si>
  <si>
    <t>QUEZADA GOMEZ</t>
  </si>
  <si>
    <t>AMARY</t>
  </si>
  <si>
    <t>AEROP. INT. DE PUNTA CANA</t>
  </si>
  <si>
    <t>DE LA CRUZ VENTURA</t>
  </si>
  <si>
    <t>YOKASTA</t>
  </si>
  <si>
    <t>AEROP. INT. LA ROMANA</t>
  </si>
  <si>
    <t>ANDERSON TAVAREZ</t>
  </si>
  <si>
    <t>CHOFER NIVEL 2 (VEHICULOS LIVIANOS)</t>
  </si>
  <si>
    <t>COLON SOSA</t>
  </si>
  <si>
    <t>JOSE MIGUEL</t>
  </si>
  <si>
    <t>GARCIA CONCE</t>
  </si>
  <si>
    <t>YOVANY</t>
  </si>
  <si>
    <t>AUXILIAR DE LAVADO</t>
  </si>
  <si>
    <t>GARCIA PONCE</t>
  </si>
  <si>
    <t>HENRY</t>
  </si>
  <si>
    <t>PAULINO SANTIAGO</t>
  </si>
  <si>
    <t>FABIA DEL CARMEN</t>
  </si>
  <si>
    <t>AEROP. INT. CIBAO, SANTIAGO</t>
  </si>
  <si>
    <t>UREÑA PAULINO</t>
  </si>
  <si>
    <t>MARCIA L.</t>
  </si>
  <si>
    <t>ROSARIO JIMENEZ</t>
  </si>
  <si>
    <t>MARCIA V.</t>
  </si>
  <si>
    <t>AUX. SUB-DIRECCION DE DOPAJE</t>
  </si>
  <si>
    <t>DE LOS ANGELES DESCHAMPS</t>
  </si>
  <si>
    <t>HEIDY MIGUELINA</t>
  </si>
  <si>
    <t>AUXILIAR DE ENFERMERIA</t>
  </si>
  <si>
    <t>CAMACHO</t>
  </si>
  <si>
    <t>ALTAGRACIA</t>
  </si>
  <si>
    <t>FERMIN</t>
  </si>
  <si>
    <t>LUZ MARIA</t>
  </si>
  <si>
    <t>AEROP. DOM. ARROYO BARRIL</t>
  </si>
  <si>
    <t>LUCIANO</t>
  </si>
  <si>
    <t>AUXILIAR DE COCINA EN EL COMEDOR PARA MILITARES</t>
  </si>
  <si>
    <t>AEROP. INT. SAMANA (CATEY)</t>
  </si>
  <si>
    <t>CUEVAS DE LOS SANTOS</t>
  </si>
  <si>
    <t>JOSE MANUEL</t>
  </si>
  <si>
    <t>BARBERO</t>
  </si>
  <si>
    <t>CANARIO FERRERA</t>
  </si>
  <si>
    <t>DEUANNI</t>
  </si>
  <si>
    <t>DE ASIS MUÑOZ</t>
  </si>
  <si>
    <t>REINA MARGARITA</t>
  </si>
  <si>
    <t>CABRERA ALMONTE</t>
  </si>
  <si>
    <t>NELSA</t>
  </si>
  <si>
    <t>ADA FRANCISCO</t>
  </si>
  <si>
    <t>NOELIA</t>
  </si>
  <si>
    <t>ESCRIBIENTE</t>
  </si>
  <si>
    <t>REYES SOSA</t>
  </si>
  <si>
    <t>BENITA</t>
  </si>
  <si>
    <t>AYUDANTE DE COCINA NIVEL 1</t>
  </si>
  <si>
    <t>DE LA ROSA HERNANDEZ</t>
  </si>
  <si>
    <t>RAMONA</t>
  </si>
  <si>
    <t>INOA OTERO</t>
  </si>
  <si>
    <t>MIGUEL ANTONIO</t>
  </si>
  <si>
    <t>EBANISTA</t>
  </si>
  <si>
    <t>PORTORREAL CESAR</t>
  </si>
  <si>
    <t>ANGELICA</t>
  </si>
  <si>
    <t>ENC. DEPTO. CIBERSEGURIDAD</t>
  </si>
  <si>
    <t>BERSON</t>
  </si>
  <si>
    <t>DIGNORIG MARIBEL</t>
  </si>
  <si>
    <t>AUXILIAR DE CAMARERO</t>
  </si>
  <si>
    <t>SANTANA CUEVAS</t>
  </si>
  <si>
    <t>ALBA CELIS</t>
  </si>
  <si>
    <t>ENC. SECC. DE ESCRIBIENTE</t>
  </si>
  <si>
    <t>DIRECCION GENERAL, CESAC</t>
  </si>
  <si>
    <t>PEÑA ESCAÑO</t>
  </si>
  <si>
    <t>DIONELA</t>
  </si>
  <si>
    <t>ENC. DIV. ADMINISTRATIVA</t>
  </si>
  <si>
    <t>DIRECCION ADMINISTRATIVA</t>
  </si>
  <si>
    <t>REYES REYES</t>
  </si>
  <si>
    <t>ENRIQUE</t>
  </si>
  <si>
    <t>SANTO SUERO</t>
  </si>
  <si>
    <t>CLARIDANIA</t>
  </si>
  <si>
    <t>ALCALA ADON</t>
  </si>
  <si>
    <t>PEDRO</t>
  </si>
  <si>
    <t>AUXILIAR DE JARDINERIA</t>
  </si>
  <si>
    <t>SANTOS TORIBIO</t>
  </si>
  <si>
    <t>LUIS ALBERTO</t>
  </si>
  <si>
    <t>PEÑA</t>
  </si>
  <si>
    <t>MARISELA</t>
  </si>
  <si>
    <t>AEROP. INT. JOAQUIN BALAGUER</t>
  </si>
  <si>
    <t>TEJEDA UBEN</t>
  </si>
  <si>
    <t>NUÑEZ RAMOS</t>
  </si>
  <si>
    <t>FRANCO SEGUNDO</t>
  </si>
  <si>
    <t>QUEZADA LUCIANO</t>
  </si>
  <si>
    <t>MARIO</t>
  </si>
  <si>
    <t>AUXILIAR DE BARBERO</t>
  </si>
  <si>
    <t>CASTILLO BRATINI</t>
  </si>
  <si>
    <t>NOELSY</t>
  </si>
  <si>
    <t>REYNOSO AMPARO</t>
  </si>
  <si>
    <t>MOISES ANTONIO</t>
  </si>
  <si>
    <t>ROMERO OCHOA</t>
  </si>
  <si>
    <t>JEFFERSON JAVIER</t>
  </si>
  <si>
    <t>DISEÑADOR GRAFICO</t>
  </si>
  <si>
    <t>PEÑA PEREZ</t>
  </si>
  <si>
    <t>MARITZA ANTONIA</t>
  </si>
  <si>
    <t>RECEPCIONISTA</t>
  </si>
  <si>
    <t>DISLA SANTANA</t>
  </si>
  <si>
    <t>MEURYS LISA</t>
  </si>
  <si>
    <t>GOMEZ DE LA CRUZ</t>
  </si>
  <si>
    <t>CLEMENTE</t>
  </si>
  <si>
    <t>MIRANDA BELLO</t>
  </si>
  <si>
    <t>ARELIS</t>
  </si>
  <si>
    <t>CRUZ VARGAS</t>
  </si>
  <si>
    <t>NANCY</t>
  </si>
  <si>
    <t>AUXILIAR DEPTO. PSICOLOGIA</t>
  </si>
  <si>
    <t>JOSE LAZARO</t>
  </si>
  <si>
    <t>RECEPCIONISTA C-4</t>
  </si>
  <si>
    <t>DIRECCION DE OPERACIONES</t>
  </si>
  <si>
    <t>PEGUERO JAVIER</t>
  </si>
  <si>
    <t>FRANCISCO</t>
  </si>
  <si>
    <t>AYUDANTE DE ALBAÑILERIA</t>
  </si>
  <si>
    <t>FELIZ FELIZ</t>
  </si>
  <si>
    <t>NOLIN MANUEL</t>
  </si>
  <si>
    <t>PIÑA REYES</t>
  </si>
  <si>
    <t>FREDDY</t>
  </si>
  <si>
    <t>BERGES SANCHEZ</t>
  </si>
  <si>
    <t>MIRTHA ALTAGRACIA</t>
  </si>
  <si>
    <t>CONFERENCISTA EN EL ESAC</t>
  </si>
  <si>
    <t>GALUTEN AUSTIN</t>
  </si>
  <si>
    <t>LUCIA</t>
  </si>
  <si>
    <t>PEREZ GOMEZ</t>
  </si>
  <si>
    <t>JUNIOR</t>
  </si>
  <si>
    <t>TECNICO ESPECIALISTA EN REDES</t>
  </si>
  <si>
    <t>JIMENEZ VASQUEZ</t>
  </si>
  <si>
    <t>JOSEN AGUSTIN</t>
  </si>
  <si>
    <t>MAESTRO CONSTRUCTOR</t>
  </si>
  <si>
    <t>ROSA DINANYRIZ ALT</t>
  </si>
  <si>
    <t>ARCHIVISTA</t>
  </si>
  <si>
    <t>ALCANTARA PEGUERO</t>
  </si>
  <si>
    <t>RICKELMAN OTTONIER</t>
  </si>
  <si>
    <t>AUXILIAR SECC. DE SOPORTE TECNICO</t>
  </si>
  <si>
    <t xml:space="preserve">RAMIREZ </t>
  </si>
  <si>
    <t>AMERICA</t>
  </si>
  <si>
    <t>ROMERO PEREZ</t>
  </si>
  <si>
    <t>WILSON</t>
  </si>
  <si>
    <t>VENTERINARIO K-9</t>
  </si>
  <si>
    <t>BAEZ BONILLA</t>
  </si>
  <si>
    <t>MIGUEL EDUARDO SANTIAGO</t>
  </si>
  <si>
    <t>ADMIN. DE REDES Y COMUNIC. C-4</t>
  </si>
  <si>
    <t>VILORIO DE LA CRUZ</t>
  </si>
  <si>
    <t>MANUEL RUFINO</t>
  </si>
  <si>
    <t>RUIZ MOTA</t>
  </si>
  <si>
    <t>WILSON MIGUEL</t>
  </si>
  <si>
    <t>FELIZ POLANCO</t>
  </si>
  <si>
    <t>JORGE DAVID</t>
  </si>
  <si>
    <t>URIERA JAVIER</t>
  </si>
  <si>
    <t>PABLO JAVIER</t>
  </si>
  <si>
    <t>DESABOLLAR Y PINTOR</t>
  </si>
  <si>
    <t>GOMEZ CUEVAS</t>
  </si>
  <si>
    <t>IRMA RAQUEL</t>
  </si>
  <si>
    <t>PROTOCOLO NIVEL 1</t>
  </si>
  <si>
    <t>CASTILLO DE LA CRUZ</t>
  </si>
  <si>
    <t>ENC. DEPTO. PROCESOS CIVILES</t>
  </si>
  <si>
    <t>GUERRERO</t>
  </si>
  <si>
    <t>CARMEN</t>
  </si>
  <si>
    <t>AUXLIAR DE PLANCHADO</t>
  </si>
  <si>
    <t>MORILLO MEJIA</t>
  </si>
  <si>
    <t>DANIEL</t>
  </si>
  <si>
    <t>CAMARERO NIVEL 2</t>
  </si>
  <si>
    <t>ZORRILLA REYES</t>
  </si>
  <si>
    <t>JUNIOR JOSE</t>
  </si>
  <si>
    <t>AZOR MANSUETA</t>
  </si>
  <si>
    <t>ANAYANSI</t>
  </si>
  <si>
    <t>ROSADO ROSADO</t>
  </si>
  <si>
    <t>ANA LIDIA</t>
  </si>
  <si>
    <t>PERDOMO ESPINOZA</t>
  </si>
  <si>
    <t>KARIN</t>
  </si>
  <si>
    <t>AUXILIAR SECC. DE RECURSOS HUMANOS</t>
  </si>
  <si>
    <t>DIRECCION DE RECURSOS HUMANOS</t>
  </si>
  <si>
    <t>RIVAS GONZALEZ</t>
  </si>
  <si>
    <t>VICKIANA</t>
  </si>
  <si>
    <t>POLANCO MERCEDES</t>
  </si>
  <si>
    <t>DENIA MARIA</t>
  </si>
  <si>
    <t>LIBERATO HOLGUIN</t>
  </si>
  <si>
    <t>JOSE FABIAN</t>
  </si>
  <si>
    <t>PINEDA SANTOS</t>
  </si>
  <si>
    <t>MIGUEL</t>
  </si>
  <si>
    <t>POLONIA MOTA</t>
  </si>
  <si>
    <t>JOSE</t>
  </si>
  <si>
    <t xml:space="preserve">CHOFER NIVEL 1 (VEHICULOS PESADOS Y TRANSPORTE COLECTIVO) </t>
  </si>
  <si>
    <t>MENESES GARCIA</t>
  </si>
  <si>
    <t>ALEJANDRO ANDRES</t>
  </si>
  <si>
    <t>VETERINARIO K-9</t>
  </si>
  <si>
    <t>JIMENEZ BERROA</t>
  </si>
  <si>
    <t>JOSE ERNESTO</t>
  </si>
  <si>
    <t>CARLOS JOAQUIN</t>
  </si>
  <si>
    <t>ENCARGADO DE LA DIVISION DE LAVANDERIA</t>
  </si>
  <si>
    <t>PEREZ NOVAS</t>
  </si>
  <si>
    <t>DOMINGO</t>
  </si>
  <si>
    <t>HERRERO</t>
  </si>
  <si>
    <t>NIEVES SEVERINO</t>
  </si>
  <si>
    <t>CYNTHIA E.</t>
  </si>
  <si>
    <t>ENC. SECC. DE PRUEBAS DE DOPAJE</t>
  </si>
  <si>
    <t>FELIZ MATOS</t>
  </si>
  <si>
    <t>DEVIS MADELEGNIS</t>
  </si>
  <si>
    <t>AUXILIAR DIV. ADMINISTRATIVA</t>
  </si>
  <si>
    <t>PEÑA PEÑA</t>
  </si>
  <si>
    <t>YDALIA</t>
  </si>
  <si>
    <t>ENC. SECC. DE ADMISION Y REGISTRO</t>
  </si>
  <si>
    <t>SILVA BELTRE</t>
  </si>
  <si>
    <t>CONCEPCION</t>
  </si>
  <si>
    <t>RAMOS BERAS</t>
  </si>
  <si>
    <t>FRANDY JESSELL</t>
  </si>
  <si>
    <t>OPERADOR C-3</t>
  </si>
  <si>
    <t>GUZMAN FABIAN</t>
  </si>
  <si>
    <t>REGINO</t>
  </si>
  <si>
    <t>BELTRAN RUDENCINDO</t>
  </si>
  <si>
    <t>SANTO</t>
  </si>
  <si>
    <t>GARCIA MARTINEZ</t>
  </si>
  <si>
    <t>JESUS AGRIPINO</t>
  </si>
  <si>
    <t>DE LA CRUZ DE GOMEZ</t>
  </si>
  <si>
    <t>XIOMARA AGUSTINA</t>
  </si>
  <si>
    <t>MEDRANO</t>
  </si>
  <si>
    <t>GREGORIS ANTONIO</t>
  </si>
  <si>
    <t>ENCARGADO DE LA PLATA DE OSMOSIS</t>
  </si>
  <si>
    <t>MARTINEZ OGANDO</t>
  </si>
  <si>
    <t>INMACULADO</t>
  </si>
  <si>
    <t>DE LEON DE OLERO</t>
  </si>
  <si>
    <t>NADIUSKA ISABEL</t>
  </si>
  <si>
    <t>MORENO REYES</t>
  </si>
  <si>
    <t>GABRIEL</t>
  </si>
  <si>
    <t>CERRAJERO</t>
  </si>
  <si>
    <t>CASTILLO LOPEZ</t>
  </si>
  <si>
    <t>ANDRES JAVIER</t>
  </si>
  <si>
    <t>AUX. SECC. DE ADMISION Y REGISTRO</t>
  </si>
  <si>
    <t>MOREL MENA</t>
  </si>
  <si>
    <t>IKANIA DEYANIRES</t>
  </si>
  <si>
    <t>SANTOS</t>
  </si>
  <si>
    <t>ERGA</t>
  </si>
  <si>
    <t>RODRIGUEZ GARCIA</t>
  </si>
  <si>
    <t>CRISTOBAL</t>
  </si>
  <si>
    <t>NUÑEZ FERNANDEZ</t>
  </si>
  <si>
    <t>AIDA LUZ</t>
  </si>
  <si>
    <t>GOMEZ GARCIA</t>
  </si>
  <si>
    <t>GERONIMO</t>
  </si>
  <si>
    <t>MEJIA GARCIA</t>
  </si>
  <si>
    <t>JUANA MARIA</t>
  </si>
  <si>
    <t>LIRIANO MARTE</t>
  </si>
  <si>
    <t>OLANGE MANUEL</t>
  </si>
  <si>
    <t>SOPORTE TECNICO</t>
  </si>
  <si>
    <t>NUÑEZ SANTOS</t>
  </si>
  <si>
    <t>CRISTHIAN NATHANIEL</t>
  </si>
  <si>
    <t>AUXILIAR SECC. DE FISCALIZACION</t>
  </si>
  <si>
    <t>BAEZ SOSA</t>
  </si>
  <si>
    <t>LUCILO</t>
  </si>
  <si>
    <t>AYUDANTE DE FUMIGADOR</t>
  </si>
  <si>
    <t>AQUINO CONTRERAS</t>
  </si>
  <si>
    <t>AGUSTINA</t>
  </si>
  <si>
    <t>SANCHEZ VANDERHORST</t>
  </si>
  <si>
    <t>MOISES ALEXANDER</t>
  </si>
  <si>
    <t>SENA HERASME</t>
  </si>
  <si>
    <t>EMILIO</t>
  </si>
  <si>
    <t>CUEVAS CUEVAS</t>
  </si>
  <si>
    <t>YAKEISY EPIFANIA</t>
  </si>
  <si>
    <t>AUXILIAR</t>
  </si>
  <si>
    <t>VERAS REYES</t>
  </si>
  <si>
    <t>LISBETH CATHERINE</t>
  </si>
  <si>
    <t>AUXILIAR DE PROTOCOLO Y EVENTOS</t>
  </si>
  <si>
    <t>DE OLMO VASQUEZ</t>
  </si>
  <si>
    <t>NILDA MARIA</t>
  </si>
  <si>
    <t>RINCON ENCARNACION</t>
  </si>
  <si>
    <t>LINCON ANEURI</t>
  </si>
  <si>
    <t>DE LA CRUZ BRITO</t>
  </si>
  <si>
    <t>MARILYN</t>
  </si>
  <si>
    <t>AUXILIAR DE RECEPCION Y DESPACHO</t>
  </si>
  <si>
    <t>GERALDO SOTO</t>
  </si>
  <si>
    <t>ANYOLIE</t>
  </si>
  <si>
    <t>AUXILIAR SERV. LIBRE ACCESO</t>
  </si>
  <si>
    <t>SANTOS CRUZ</t>
  </si>
  <si>
    <t>YADIRA DEL CARMEN</t>
  </si>
  <si>
    <t>CAMARERA NIVEL 1</t>
  </si>
  <si>
    <t>GARCIA PEREZ</t>
  </si>
  <si>
    <t>RUMARDA</t>
  </si>
  <si>
    <t>CONRADA MARGARITA</t>
  </si>
  <si>
    <t>VERIFICADOR DE LA SUB-DIRECCION DE DOPAJES</t>
  </si>
  <si>
    <t>FELIZ FRIAS</t>
  </si>
  <si>
    <t>RICARDO</t>
  </si>
  <si>
    <t>ABREU CABRERA</t>
  </si>
  <si>
    <t>DAVIS JUNIOR</t>
  </si>
  <si>
    <t>ENCARNACION SANCHEZ</t>
  </si>
  <si>
    <t>ANIBEL</t>
  </si>
  <si>
    <t>REMIGIO DE PUJOLS</t>
  </si>
  <si>
    <t>LILIAN VERONICA</t>
  </si>
  <si>
    <t>ALMONTE</t>
  </si>
  <si>
    <t>PEDRO JOSE</t>
  </si>
  <si>
    <t>PLOMERO</t>
  </si>
  <si>
    <t>BELTRE</t>
  </si>
  <si>
    <t>ONESIMO ANTONIO</t>
  </si>
  <si>
    <t>MECANICO DE MOTCCTAS.</t>
  </si>
  <si>
    <t>MARTES PINEDA</t>
  </si>
  <si>
    <t>LUCY ESTHER</t>
  </si>
  <si>
    <t>DIAZ SANCHEZ</t>
  </si>
  <si>
    <t>JOHN KELVIN</t>
  </si>
  <si>
    <t>PAREDES LOPEZ</t>
  </si>
  <si>
    <t>RAFAEL ANTONIO</t>
  </si>
  <si>
    <t>JIMENEZ</t>
  </si>
  <si>
    <t>YULI</t>
  </si>
  <si>
    <t>JARDINERO</t>
  </si>
  <si>
    <t>FAMILIA FERMIN</t>
  </si>
  <si>
    <t>GENESIS YALIMAR</t>
  </si>
  <si>
    <t>AUXILIAR SECC. DE PUBLICIDAD</t>
  </si>
  <si>
    <t>SORIANO BUTEN</t>
  </si>
  <si>
    <t>WOLFRAM</t>
  </si>
  <si>
    <t>AUXI. SECC. VIGILANCIA Y MONITOREO ELECTRO</t>
  </si>
  <si>
    <t>DIRECCION DE INTELIGENCIA</t>
  </si>
  <si>
    <t>WAGNDY</t>
  </si>
  <si>
    <t>MAÑON BATISTA</t>
  </si>
  <si>
    <t>ROSCARLY CAROLINA</t>
  </si>
  <si>
    <t>POLANCO</t>
  </si>
  <si>
    <t>YSABEL</t>
  </si>
  <si>
    <t>VALDEZ CASTILLO</t>
  </si>
  <si>
    <t>ANA LUISA</t>
  </si>
  <si>
    <t>DE LA CRUZ SUAREZ</t>
  </si>
  <si>
    <t>KAREN FLOR ALBA</t>
  </si>
  <si>
    <t>AUXILIAR VERIFICADOR DE PRUEBAS DE DOPAJES</t>
  </si>
  <si>
    <t>PEREZ GRULLON</t>
  </si>
  <si>
    <t>FRANKELYS</t>
  </si>
  <si>
    <t>CALCAÑO DRULLARD</t>
  </si>
  <si>
    <t>VICENTA</t>
  </si>
  <si>
    <t>TAVAREZ CASTRO</t>
  </si>
  <si>
    <t>FANY</t>
  </si>
  <si>
    <t>MANCEBO MOREL</t>
  </si>
  <si>
    <t>CRUZ VIVIANA</t>
  </si>
  <si>
    <t>MONTERO MORILLO</t>
  </si>
  <si>
    <t>NELYS MARIEL</t>
  </si>
  <si>
    <t>VASQUEZ ALVAREZ</t>
  </si>
  <si>
    <t>JUAN CARLOS</t>
  </si>
  <si>
    <t>RODRIGUEZ TORIBIO</t>
  </si>
  <si>
    <t>ALTAGRACIA MERCEDES</t>
  </si>
  <si>
    <t>BALCACER GONZALEZ</t>
  </si>
  <si>
    <t>PERLA ESMERALDA</t>
  </si>
  <si>
    <t>AUXILIAR SECC. PROTOCOLO</t>
  </si>
  <si>
    <t>MESA ACOSTA</t>
  </si>
  <si>
    <t>TORIBIA</t>
  </si>
  <si>
    <t>BERROA</t>
  </si>
  <si>
    <t>ANDRY</t>
  </si>
  <si>
    <t>UBIERA DE DE LOS SANTOS</t>
  </si>
  <si>
    <t>CELETINA</t>
  </si>
  <si>
    <t>BATISTA MORENO</t>
  </si>
  <si>
    <t>MARTHA</t>
  </si>
  <si>
    <t>MARTINEZ CLARITA</t>
  </si>
  <si>
    <t>YOLANDA PAOLA</t>
  </si>
  <si>
    <t>BIONALISTA</t>
  </si>
  <si>
    <t>ROJAS PEREZ</t>
  </si>
  <si>
    <t>LEONOR ANTONIA</t>
  </si>
  <si>
    <t>CAMERERA</t>
  </si>
  <si>
    <t>GOMEZ CESPEDES DE UREÑA</t>
  </si>
  <si>
    <t>ENC. DEPTO. DE TESORERIA</t>
  </si>
  <si>
    <t>DIRECCION FINANCIERA</t>
  </si>
  <si>
    <t>MEDINA MONTERO</t>
  </si>
  <si>
    <t>BIENVENIDA GUADALUPE</t>
  </si>
  <si>
    <t>ENC. SECC. EJECUCION PRESUPUESTARIA</t>
  </si>
  <si>
    <t>PABLO</t>
  </si>
  <si>
    <t>DALVIN MANUEL</t>
  </si>
  <si>
    <t>MANEJADOR DE REDES</t>
  </si>
  <si>
    <t>GONZALEZ FUSTER</t>
  </si>
  <si>
    <t>NIKOLLE DALIZA</t>
  </si>
  <si>
    <t>SANTANA MERAN</t>
  </si>
  <si>
    <t>ESTALIN</t>
  </si>
  <si>
    <t>DE LEON MANZUETA</t>
  </si>
  <si>
    <t>JOSE ALTAGRACIA</t>
  </si>
  <si>
    <t>GARCIA DE LOS SANTOS</t>
  </si>
  <si>
    <t xml:space="preserve">RAFAEL </t>
  </si>
  <si>
    <t>SALAZAR REYES</t>
  </si>
  <si>
    <t>ANNETT DEL CARMEN</t>
  </si>
  <si>
    <t>MARTINEZ</t>
  </si>
  <si>
    <t>FLORENTINO</t>
  </si>
  <si>
    <t>LOPEZ BERSON</t>
  </si>
  <si>
    <t>MERVIS FELIX</t>
  </si>
  <si>
    <t>ACOSTA AYALA</t>
  </si>
  <si>
    <t>MISAEL</t>
  </si>
  <si>
    <t>SOPORTE TECNICO C-3</t>
  </si>
  <si>
    <t xml:space="preserve">GUZMAN ALMANZAR </t>
  </si>
  <si>
    <t>BAUTISTA OLIVO</t>
  </si>
  <si>
    <t>ANDRES ISRAEL</t>
  </si>
  <si>
    <t>PEREZ MELO</t>
  </si>
  <si>
    <t>ANGEL ALBERTO</t>
  </si>
  <si>
    <t>VASQUEZ VALLEJO</t>
  </si>
  <si>
    <t>DIGNO</t>
  </si>
  <si>
    <t>ENCARNACION MONTERO</t>
  </si>
  <si>
    <t xml:space="preserve">AUGUSTO </t>
  </si>
  <si>
    <t>GARCIA LOPEZ</t>
  </si>
  <si>
    <t>SURELI</t>
  </si>
  <si>
    <t>CEPEDA CEBALLO</t>
  </si>
  <si>
    <t>CRISTAL</t>
  </si>
  <si>
    <t>MEDICO DE SERV. SEDE PRINCIPAL</t>
  </si>
  <si>
    <t>LUIS SOSA</t>
  </si>
  <si>
    <t>DOMINGA</t>
  </si>
  <si>
    <t>VALDEZ FERRER</t>
  </si>
  <si>
    <t>FRANK ALBERTO</t>
  </si>
  <si>
    <t>AUXILIAR PLOMERIA</t>
  </si>
  <si>
    <t>ADAMES MORETA</t>
  </si>
  <si>
    <t>LUIS</t>
  </si>
  <si>
    <t>AUIXILIAR DE ELECTRICIDAD</t>
  </si>
  <si>
    <t>RINCON SIRENA</t>
  </si>
  <si>
    <t>WESLYN ANTONIO</t>
  </si>
  <si>
    <t>AUXILIAR DEPTO. ARCHIVO CENTRAL</t>
  </si>
  <si>
    <t>SANCHEZ FLORIAN</t>
  </si>
  <si>
    <t>JUAN ALBERTO</t>
  </si>
  <si>
    <t>AUXILIAR SECC. DE GIMNASIO</t>
  </si>
  <si>
    <t>CEDEÑO ALCANTARA</t>
  </si>
  <si>
    <t>ANTONIO</t>
  </si>
  <si>
    <t>DIAZ SANTANA</t>
  </si>
  <si>
    <t>SMAILYN MICHELLE</t>
  </si>
  <si>
    <t>BLANCO CUEVAS</t>
  </si>
  <si>
    <t>NANCY CELESTE</t>
  </si>
  <si>
    <t>POLO MONTAÑO</t>
  </si>
  <si>
    <t>TRONCOSO PAULINO</t>
  </si>
  <si>
    <t>LUIS RODOLFO</t>
  </si>
  <si>
    <t>FOTOGRAFO</t>
  </si>
  <si>
    <t>DE LA ROSA ARIAS</t>
  </si>
  <si>
    <t>RAYMOND ROBERT</t>
  </si>
  <si>
    <t>LUCIANO RODRIGUEZ</t>
  </si>
  <si>
    <t>EUGENIO</t>
  </si>
  <si>
    <t>ORTIZ RAFAEL</t>
  </si>
  <si>
    <t>YANDRA JAZMIN</t>
  </si>
  <si>
    <t>PIMENTEL PIERRE</t>
  </si>
  <si>
    <t>HENRY AMAURY</t>
  </si>
  <si>
    <t>VILLAR ANTIGUA</t>
  </si>
  <si>
    <t>TEJADA CONTRERAS</t>
  </si>
  <si>
    <t>DIOGENES</t>
  </si>
  <si>
    <t>PERIODISTA</t>
  </si>
  <si>
    <t>PERALTA PERALTA</t>
  </si>
  <si>
    <t>NEYT ARIEL</t>
  </si>
  <si>
    <t>TECNICO EN REFRIGERACION Y AIRE</t>
  </si>
  <si>
    <t>LOPEZ</t>
  </si>
  <si>
    <t>REYNALDO</t>
  </si>
  <si>
    <t>QUALEY TAVERAS</t>
  </si>
  <si>
    <t>KENDY ALEJANDRO</t>
  </si>
  <si>
    <t>DE LOS SANTOS RAMIREZ</t>
  </si>
  <si>
    <t>ROBERTO</t>
  </si>
  <si>
    <t>FUMIGADOR</t>
  </si>
  <si>
    <t>JIMENEZ ROJAS</t>
  </si>
  <si>
    <t>FERNANDO AMAURY</t>
  </si>
  <si>
    <t>GONZALEZ AMADOR</t>
  </si>
  <si>
    <t>SENCION</t>
  </si>
  <si>
    <t>AYUDANTE DE COCINERO (A)</t>
  </si>
  <si>
    <t>GUERRA ALCANTARA</t>
  </si>
  <si>
    <t>JOSE A.</t>
  </si>
  <si>
    <t>INSTRUCTOR EXTERNO</t>
  </si>
  <si>
    <t>GARCIA DIAZ</t>
  </si>
  <si>
    <t>JORGE ELIDEO</t>
  </si>
  <si>
    <t>PEREZ SANTANA</t>
  </si>
  <si>
    <t>RUTH ESTEFANI</t>
  </si>
  <si>
    <t>RODRIGUEZ FAMILIA</t>
  </si>
  <si>
    <t>JOEL IVAN</t>
  </si>
  <si>
    <t>ENC. SECC. DE DIGITALIZACION Y ARCHIVO</t>
  </si>
  <si>
    <t>DIRECCION DE CONTROL CALIDAD</t>
  </si>
  <si>
    <t>RIBOTA DE LOS SANTOS</t>
  </si>
  <si>
    <t>ANA MARIA</t>
  </si>
  <si>
    <t>SOCIAS DIAZ</t>
  </si>
  <si>
    <t>BIANKA</t>
  </si>
  <si>
    <t>FIGUEREO</t>
  </si>
  <si>
    <t>MADONA</t>
  </si>
  <si>
    <t>ROJAS PAREDES</t>
  </si>
  <si>
    <t>CLARIBEL</t>
  </si>
  <si>
    <t>AUXILIAR DEPTO. REGISTRO Y CONTROL</t>
  </si>
  <si>
    <t>SANTANA TAVERAS</t>
  </si>
  <si>
    <t>ALEX NOEL</t>
  </si>
  <si>
    <t>SANTOS GUZMAN</t>
  </si>
  <si>
    <t>ROSA DELIA</t>
  </si>
  <si>
    <t>MANEJADOR K-9 EN LA SECCION DE DETECCIÓN DE EXPLOSIVOS</t>
  </si>
  <si>
    <t>ABREU ARIAS</t>
  </si>
  <si>
    <t>SORAINY</t>
  </si>
  <si>
    <t>BELEN</t>
  </si>
  <si>
    <t>RUTH ESTHER</t>
  </si>
  <si>
    <t>CHIRENO</t>
  </si>
  <si>
    <t>AALIYAH ELIZABATH</t>
  </si>
  <si>
    <t xml:space="preserve">VERIFICADORA </t>
  </si>
  <si>
    <t>DEL ROSARIO PEGUERO</t>
  </si>
  <si>
    <t>NICAULY</t>
  </si>
  <si>
    <t>FELIZ SEGURA</t>
  </si>
  <si>
    <t>FRAIBEL</t>
  </si>
  <si>
    <t>OPERADOR DE RADIO</t>
  </si>
  <si>
    <t>MAIRENY</t>
  </si>
  <si>
    <t>FRANCO DEL ORBE</t>
  </si>
  <si>
    <t>MARBELY</t>
  </si>
  <si>
    <t>ISABEL POLANCO</t>
  </si>
  <si>
    <t>JUAN LUIS</t>
  </si>
  <si>
    <t>KING PIMENTEL</t>
  </si>
  <si>
    <t>BERONICA</t>
  </si>
  <si>
    <t>MARIANO MARTE</t>
  </si>
  <si>
    <t>OMAR</t>
  </si>
  <si>
    <t>MATOS TERRERO</t>
  </si>
  <si>
    <t>ELSSY ALEXANDRA</t>
  </si>
  <si>
    <t>MEDINA MORILLO</t>
  </si>
  <si>
    <t>EVIAMNI</t>
  </si>
  <si>
    <t>PEREZ DE LEON</t>
  </si>
  <si>
    <t>DANGELLY</t>
  </si>
  <si>
    <t>PIÑA TOLENTINO</t>
  </si>
  <si>
    <t>EDISON</t>
  </si>
  <si>
    <t>AUX. SECC. DE INTELIGENCIA</t>
  </si>
  <si>
    <t>RAMIREZ CEDEÑO</t>
  </si>
  <si>
    <t>ARGENYS</t>
  </si>
  <si>
    <t>REYES PAYERO</t>
  </si>
  <si>
    <t>ESMERLIN FRANCISCO</t>
  </si>
  <si>
    <t>SEGURA CARRASCO</t>
  </si>
  <si>
    <t>BRATAINER EUGENIO</t>
  </si>
  <si>
    <t>DIGITADORA</t>
  </si>
  <si>
    <t>SEGURA PAREDES</t>
  </si>
  <si>
    <t>DANEL ENRIQUE</t>
  </si>
  <si>
    <t>AUXILIAR DE ODONTOLOGIA</t>
  </si>
  <si>
    <t>SEVERINO MONTERO</t>
  </si>
  <si>
    <t>LUZ ESTHER</t>
  </si>
  <si>
    <t>UREÑA LUCIANO</t>
  </si>
  <si>
    <t>MOISES</t>
  </si>
  <si>
    <t>VERAS BRITO</t>
  </si>
  <si>
    <t>JENNIFER NATHALI</t>
  </si>
  <si>
    <t>TERRERO MARTINEZ</t>
  </si>
  <si>
    <t>ALEINYS FRANSHESKA</t>
  </si>
  <si>
    <t>AUXILIAR OFCINA LIBRE ACCESO INFORM</t>
  </si>
  <si>
    <t>FELIX ACOSTA</t>
  </si>
  <si>
    <t>LEONARDO FELIZ</t>
  </si>
  <si>
    <t>VENTURA DE LEON</t>
  </si>
  <si>
    <t>SANTA</t>
  </si>
  <si>
    <t>NAMI ENCARNACION</t>
  </si>
  <si>
    <t>JEAN CARLOS</t>
  </si>
  <si>
    <t>SALCEDO MUÑOZ</t>
  </si>
  <si>
    <t>ROSA ALFONSINA</t>
  </si>
  <si>
    <t>DREYFUS RUIZ</t>
  </si>
  <si>
    <t>JESSICA ALTAGRACIA</t>
  </si>
  <si>
    <t xml:space="preserve">DE LA CRUZ GUZMAN </t>
  </si>
  <si>
    <t>EMILY ANYHARA</t>
  </si>
  <si>
    <t>ADMINISTRADORA DE REDES Y COMUNICACIÓN DEL C-4</t>
  </si>
  <si>
    <t>GARCIA</t>
  </si>
  <si>
    <t>JOSE ALEXIS</t>
  </si>
  <si>
    <t>AUXILIAR DE PLANCHADO DE DIV. DE LAVANDERIA</t>
  </si>
  <si>
    <t>PEREZ ALCANTARA</t>
  </si>
  <si>
    <t>BELLANIRA</t>
  </si>
  <si>
    <t>SERVICIO DE SEGURIDAD DE AEROPUERTO</t>
  </si>
  <si>
    <t>CARRION PEREZ</t>
  </si>
  <si>
    <t>REYNA IRIS</t>
  </si>
  <si>
    <t>ARIAS FELIZ</t>
  </si>
  <si>
    <t>WILLIAM RANDOLFO</t>
  </si>
  <si>
    <t>AYUDANTES DE COCINA NIVEL 1</t>
  </si>
  <si>
    <t>HERRERA</t>
  </si>
  <si>
    <t>BRIGIDA</t>
  </si>
  <si>
    <t>PICHARDO PEÑA</t>
  </si>
  <si>
    <t>BERENICE</t>
  </si>
  <si>
    <t>ROSARIO MEJIA</t>
  </si>
  <si>
    <t>DALEINNY</t>
  </si>
  <si>
    <t>AUXILIAR DE RECEPCION Y DESPA. DE LAVANDERIA</t>
  </si>
  <si>
    <t>RAMIREZ ROA</t>
  </si>
  <si>
    <t>MARCIA ARGENTINA</t>
  </si>
  <si>
    <t>MESON VENTURA</t>
  </si>
  <si>
    <t>ELIAN JOSE</t>
  </si>
  <si>
    <t>ROSARIO GUILLERMO</t>
  </si>
  <si>
    <t>JORDAN RAFAEL</t>
  </si>
  <si>
    <t>SUERO TAPIA</t>
  </si>
  <si>
    <t>KENIA</t>
  </si>
  <si>
    <t>JAVIER VALDEZ</t>
  </si>
  <si>
    <t>CHRISTOPHER</t>
  </si>
  <si>
    <t>ADAMES</t>
  </si>
  <si>
    <t>ILUMINADA MASSIEL</t>
  </si>
  <si>
    <t>SANCHEZ PEÑA</t>
  </si>
  <si>
    <t>ESCAR</t>
  </si>
  <si>
    <t>MELO SUAREZ</t>
  </si>
  <si>
    <t>ALBERTO BIENVENIDO</t>
  </si>
  <si>
    <t>ALIES GUILLEN</t>
  </si>
  <si>
    <t>MARLIN YULISSA</t>
  </si>
  <si>
    <t>GONZALEZ PEÑA</t>
  </si>
  <si>
    <t>FRANCISCO ALBERTO</t>
  </si>
  <si>
    <t>FRIAS VAZQUEZ</t>
  </si>
  <si>
    <t>FRANCISCO JAVIER</t>
  </si>
  <si>
    <t>BISONO</t>
  </si>
  <si>
    <t>JULIO CESAC</t>
  </si>
  <si>
    <t>DUVERGE AMARO</t>
  </si>
  <si>
    <t>FELIX ANTONIO</t>
  </si>
  <si>
    <t>LORA REYES</t>
  </si>
  <si>
    <t>AMARILIS ALTAGRACIA</t>
  </si>
  <si>
    <t>LORA MEDINA</t>
  </si>
  <si>
    <t xml:space="preserve">ELAINI MICHEL </t>
  </si>
  <si>
    <t>GERVACIO JAVIER</t>
  </si>
  <si>
    <t>JHONATHAN</t>
  </si>
  <si>
    <t>MINYETTY DE LA ROSA</t>
  </si>
  <si>
    <t>LUZ ELENA</t>
  </si>
  <si>
    <t>JAZWINSKI AÑEZ</t>
  </si>
  <si>
    <t>YASER WASSIN</t>
  </si>
  <si>
    <t>CABRERA</t>
  </si>
  <si>
    <t>MARIA VIRGEN</t>
  </si>
  <si>
    <t>ENC. SECC. DE CORRESPONDENCIA Y ARCHIVO</t>
  </si>
  <si>
    <t>BAEZ</t>
  </si>
  <si>
    <t>PAULINA</t>
  </si>
  <si>
    <t>SERVICIO DE SEGURIDAD AEROPUERTO</t>
  </si>
  <si>
    <t>MATEO GONZALEZ</t>
  </si>
  <si>
    <t>CRUZ MARIA</t>
  </si>
  <si>
    <t>ZENAIDA MITHANIA</t>
  </si>
  <si>
    <t>ENC. SECC. PANTRY</t>
  </si>
  <si>
    <t>DE OLEO SORIANO</t>
  </si>
  <si>
    <t>DANIELA MERCEDES</t>
  </si>
  <si>
    <t>DE LOS SANTOS RODRIGUEZ</t>
  </si>
  <si>
    <t>GLENNIS FRANCISCA</t>
  </si>
  <si>
    <t>AUIXILIAR MEDICO</t>
  </si>
  <si>
    <t>JUAN ANTONIO</t>
  </si>
  <si>
    <t>SANCHEZ PEREZ</t>
  </si>
  <si>
    <t>DAHIANA</t>
  </si>
  <si>
    <t>GUILLERMO RODRIGUEZ</t>
  </si>
  <si>
    <t>AGUSTINA MARIA</t>
  </si>
  <si>
    <t>REYES LOPEZ</t>
  </si>
  <si>
    <t>JOSE GABRIEL</t>
  </si>
  <si>
    <t>ALCANTARA RAMIREZ</t>
  </si>
  <si>
    <t>YOENNY ALTAGRACIA</t>
  </si>
  <si>
    <t>AUXILIAR DE RECEP. Y DESPACHO LAVANDERIA</t>
  </si>
  <si>
    <t>REYES</t>
  </si>
  <si>
    <t>RAMON</t>
  </si>
  <si>
    <t>TAVAREZ SANCHEZ</t>
  </si>
  <si>
    <t>JUANA M.</t>
  </si>
  <si>
    <t>ARCHIVITA</t>
  </si>
  <si>
    <t>ZAYAS PEÑA</t>
  </si>
  <si>
    <t>YANNI YARISET</t>
  </si>
  <si>
    <t>f</t>
  </si>
  <si>
    <t>RIVERA ALCANTARA</t>
  </si>
  <si>
    <t>LIDIA ERIKA</t>
  </si>
  <si>
    <t>DIAZ</t>
  </si>
  <si>
    <t>ERIK ANTONIO</t>
  </si>
  <si>
    <t>PERDOMO FERNANDEZ</t>
  </si>
  <si>
    <t>RAISA ALBANIA</t>
  </si>
  <si>
    <t>NOMBRES</t>
  </si>
  <si>
    <t>INICIO DE CONTRATO</t>
  </si>
  <si>
    <t>FINAL DE CONTRATO</t>
  </si>
  <si>
    <t>ZENAIDA MITHANIA ARIAS FELIZ</t>
  </si>
  <si>
    <t>ALBA CELIS SANTANA CUEVAS</t>
  </si>
  <si>
    <t>WESLYN ANTONIO RINCON SIRENA</t>
  </si>
  <si>
    <t>ALEINYS FRANSHESKA TERRERO MARTINEZ</t>
  </si>
  <si>
    <t>ANYOLIE GERALDO SOTO</t>
  </si>
  <si>
    <t>LILIAN VERONICA REMIGIO DE PUJOLS</t>
  </si>
  <si>
    <t>BRATAINER EUGENIO SEGURA CARRASCO</t>
  </si>
  <si>
    <t>31/4/2025</t>
  </si>
  <si>
    <t>LUZ ESTHER SEVERINO MONTERO</t>
  </si>
  <si>
    <t>ROSA DINANYRIZ ALT REYNOSO AMPARO</t>
  </si>
  <si>
    <t>NILDA MARIA DE OLMO VASQUEZ</t>
  </si>
  <si>
    <t>YADIRA DEL CARMEN SANTOS CRUZ</t>
  </si>
  <si>
    <t>LEONOR ANTONIA ROJAS PEREZ</t>
  </si>
  <si>
    <t>ALTAGRACIA TEJEDA UBEN</t>
  </si>
  <si>
    <t>ANA LIDIA ROSADO ROSADO</t>
  </si>
  <si>
    <t>RAMON REYES</t>
  </si>
  <si>
    <t>GREGORIS ANTONIO MEDRANO</t>
  </si>
  <si>
    <t>LUIS ADAMES MORETA</t>
  </si>
  <si>
    <t>FRANK ALBERTO VALDEZ FERRER</t>
  </si>
  <si>
    <t>NEYT ARIEL PERALTA PERALTA</t>
  </si>
  <si>
    <t>LUCILO BAEZ SOSA</t>
  </si>
  <si>
    <t>ROBERTO DE LOS SANTOS RAMIREZ</t>
  </si>
  <si>
    <t>GABRIEL MORENO REYES</t>
  </si>
  <si>
    <t>PEDRO JOSE ALMONTE</t>
  </si>
  <si>
    <t>FRANCISCO PEGUERO JAVIER</t>
  </si>
  <si>
    <t>MIGUEL ANTONIO INOA OTERO</t>
  </si>
  <si>
    <t>EMILIO SENA HERASME</t>
  </si>
  <si>
    <t>FREDDY PIÑA REYES</t>
  </si>
  <si>
    <t>JAKI FRANCISCO MENDOZA</t>
  </si>
  <si>
    <t>JOSE FABIAN LIBERATO HOLGUIN</t>
  </si>
  <si>
    <t>JOSEN AGUSTIN JIMENEZ VASQUEZ</t>
  </si>
  <si>
    <t>SUB-TOTAL</t>
  </si>
  <si>
    <t>ALTAGRACIA CASTILLO DE LA CRUZ</t>
  </si>
  <si>
    <t>EUGENIO LUCIANO RODRIGUEZ</t>
  </si>
  <si>
    <t>FRANCO SEGUNDO NUÑEZ RAMOS</t>
  </si>
  <si>
    <t>HECTOR GUADALUPE LANTIGUA GARCIA</t>
  </si>
  <si>
    <t>DANGELLY PEREZ DE LEON</t>
  </si>
  <si>
    <t>MARTIN VICENTE DE J GONZALEZ CURIEL</t>
  </si>
  <si>
    <t>GRISELDA GONZALEZ VALERIO</t>
  </si>
  <si>
    <t>DANIELA MERCEDES DE OLEO SORIANO</t>
  </si>
  <si>
    <t>BERENICE PICHARDO PEÑA</t>
  </si>
  <si>
    <t>BRIGIDA HERRERA</t>
  </si>
  <si>
    <t>WILLIAM RANDOLFO ARIAS FELIZ</t>
  </si>
  <si>
    <t>CRUZ MARIA MATEO GONZALEZ</t>
  </si>
  <si>
    <t>LUZ ELENA MINYETTY DE LA ROSA</t>
  </si>
  <si>
    <t>LUZ DIVINA BRITO CAMILO</t>
  </si>
  <si>
    <t>JOVANNY SOTO BAEZ</t>
  </si>
  <si>
    <t>MARIO QUEZADA LUCIANO</t>
  </si>
  <si>
    <t>DIGNORIG MARIBEL BERSON</t>
  </si>
  <si>
    <t>JOSE MANUEL POLO MONTAÑO</t>
  </si>
  <si>
    <t>PEDRO ALCALA ADON</t>
  </si>
  <si>
    <t>JUAN ALBERTO SANCHEZ FLORIAN</t>
  </si>
  <si>
    <t>TERESA MARIA COLON CABRERA</t>
  </si>
  <si>
    <t>ALTAGRACIA MERCEDES RODRIGUEZ TORIBIO</t>
  </si>
  <si>
    <t>JOHN KELVIN DIAZ SANCHEZ</t>
  </si>
  <si>
    <t>SANTA LEONARDA SANTANA MENDEZ</t>
  </si>
  <si>
    <t>MARIA TERESA RAMIREZ CASTILLO</t>
  </si>
  <si>
    <t>AGUSTINA AQUINO CONTRERAS</t>
  </si>
  <si>
    <t>ANTONIO CEDEÑO ALCANTARA</t>
  </si>
  <si>
    <t>BENITA REYES SOSA</t>
  </si>
  <si>
    <t>BERONICA KING PIMENTEL</t>
  </si>
  <si>
    <t>NANCY CELESTE BLANCO CUEVAS</t>
  </si>
  <si>
    <t>RAMONA DE LA ROSA HERNANDEZ</t>
  </si>
  <si>
    <t>CRUZ VIVIANA MANCEBO MOREL</t>
  </si>
  <si>
    <t>EUSEBIA REYES MONTAÑO</t>
  </si>
  <si>
    <t>HILDA CRISTINA E. PIMENTEL JIMENEZ</t>
  </si>
  <si>
    <t>LUIS ALBERTO VILLAR ANTIGUA</t>
  </si>
  <si>
    <t>AIDA LUZ NUÑEZ FERNANDEZ</t>
  </si>
  <si>
    <t>ANDREA ALCANTARA CONSORO</t>
  </si>
  <si>
    <t>ANDRY BERROA</t>
  </si>
  <si>
    <t>ARELIS MIRANDA BELLO</t>
  </si>
  <si>
    <t>BELKIS SANTANA</t>
  </si>
  <si>
    <t>CATALINA DE LA CRUZ HENRRIQUEZ</t>
  </si>
  <si>
    <t>CRISTOBAL RODRIGUEZ GARCIA</t>
  </si>
  <si>
    <t>ESMERLIN FRANCISCO REYES PAYERO</t>
  </si>
  <si>
    <t>FANY TAVAREZ CASTRO</t>
  </si>
  <si>
    <t>GERONIMO GOMEZ GARCIA</t>
  </si>
  <si>
    <t>JOSE FERNANDO PAYANO DEL ROSARIO</t>
  </si>
  <si>
    <t>MERCEDES M. PEREZ MEDRANO</t>
  </si>
  <si>
    <t>NELYS MARIEL MONTERO MORILLO</t>
  </si>
  <si>
    <t>RAMONA MARIA ROA DIAZ</t>
  </si>
  <si>
    <t>ROSCARLY CAROLINA MAÑON BATISTA</t>
  </si>
  <si>
    <t>RUTH ESTHER BELEN</t>
  </si>
  <si>
    <t>SANTA RAYSA DE LA ROSA ANGOMAS</t>
  </si>
  <si>
    <t>TERESA ENCARNACION MORILLO</t>
  </si>
  <si>
    <t>WAGNDY MONTERO MONTERO</t>
  </si>
  <si>
    <t>CLARIBEL ROJAS PAREDES</t>
  </si>
  <si>
    <t>KARIN PERDOMO ESPINOZA</t>
  </si>
  <si>
    <t>AGUSTINA MARIA GUILLERMO RODRIGUEZ</t>
  </si>
  <si>
    <t>ALBERTO BIENVENIDO MELO SUAREZ</t>
  </si>
  <si>
    <t>AMARILIS ALTAGRACIA LORA REYES</t>
  </si>
  <si>
    <t>DAHIANA SANCHEZ PEREZ</t>
  </si>
  <si>
    <t>1//5/2025</t>
  </si>
  <si>
    <t>ELAINI MICHEL  LORA MEDINA</t>
  </si>
  <si>
    <t>FELIX ANTONIO DUVERGE AMARO</t>
  </si>
  <si>
    <t>FRANCISCO ALBERTO GONZALEZ PEÑA</t>
  </si>
  <si>
    <t>FRANCISCO JAVIER FRIAS VAZQUEZ</t>
  </si>
  <si>
    <t>JEAN CARLOS NAMI ENCARNACION</t>
  </si>
  <si>
    <t>JESSICA ALTAGRACIA DREYFUS RUIZ</t>
  </si>
  <si>
    <t>JHONATHAN GERVACIO JAVIER</t>
  </si>
  <si>
    <t>JULIO CESAC BISONO</t>
  </si>
  <si>
    <t>MARLIN YULISSA ALIES GUILLEN</t>
  </si>
  <si>
    <t>ROSA ALFONSINA SALCEDO MUÑOZ</t>
  </si>
  <si>
    <t>SANTA VENTURA DE LEON</t>
  </si>
  <si>
    <t>YASER WASSIN JAZWINSKI AÑEZ</t>
  </si>
  <si>
    <t>PAULINA BAEZ</t>
  </si>
  <si>
    <t>BELLANIRA PEREZ ALCANTARA</t>
  </si>
  <si>
    <t>CHRISTOPHER JAVIER VALDEZ</t>
  </si>
  <si>
    <t>ELIAN JOSE MESON VENTURA</t>
  </si>
  <si>
    <t>ESCAR SANCHEZ PEÑA</t>
  </si>
  <si>
    <t>ILUMINADA MASSIEL ADAMES</t>
  </si>
  <si>
    <t>JORDAN RAFAEL ROSARIO GUILLERMO</t>
  </si>
  <si>
    <t>KENIA SUERO TAPIA</t>
  </si>
  <si>
    <t>MARCIA ARGENTINA RAMIREZ ROA</t>
  </si>
  <si>
    <t>3/102024</t>
  </si>
  <si>
    <t>REYNA IRIS CARRION PEREZ</t>
  </si>
  <si>
    <t>EDISON PIÑA TOLENTINO</t>
  </si>
  <si>
    <t>WOLFRAM SORIANO BUTEN</t>
  </si>
  <si>
    <t>WILSON ROMERO PEREZ</t>
  </si>
  <si>
    <t>ALEJANDRO ANDRES MENESES GARCIA</t>
  </si>
  <si>
    <t>BIANKA SOCIAS DIAZ</t>
  </si>
  <si>
    <t>JUANA M. TAVAREZ SANCHEZ</t>
  </si>
  <si>
    <t>ALTAGRACIA JOSE LAZARO</t>
  </si>
  <si>
    <t>ANAYANSI AZOR MANSUETA</t>
  </si>
  <si>
    <t>JOSE ALTAGRACIA DE LEON MANZUETA</t>
  </si>
  <si>
    <t>JUNIOR JOSE ZORRILLA REYES</t>
  </si>
  <si>
    <t>DIONELA PEÑA ESCAÑO</t>
  </si>
  <si>
    <t>MAIRENY FRANCISCO</t>
  </si>
  <si>
    <t>JOSE ALEXIS GARCIA</t>
  </si>
  <si>
    <t>YOENNY ALTAGRACIA ALCANTARA RAMIREZ</t>
  </si>
  <si>
    <t>DALEINNY ROSARIO MEJIA</t>
  </si>
  <si>
    <t>MARILYN DE LA CRUZ BRITO</t>
  </si>
  <si>
    <t>31/04/2025</t>
  </si>
  <si>
    <t>DEVIS MADELEGNIS FELIZ MATOS</t>
  </si>
  <si>
    <t>CARMEN GUERRERO</t>
  </si>
  <si>
    <t>CARLOS JOAQUIN PEÑA PEREZ</t>
  </si>
  <si>
    <t>VIRGILIA DE LOS SANTOS CALZADO</t>
  </si>
  <si>
    <t>YOVANY GARCIA CONCE</t>
  </si>
  <si>
    <t>GENDRIS HERRERA SOSA</t>
  </si>
  <si>
    <t>HENRY GARCIA PONCE</t>
  </si>
  <si>
    <t>HECTOR ANTONIO DIAZ SOLER</t>
  </si>
  <si>
    <t>YANNI YARISET ZAYAS PEÑA</t>
  </si>
  <si>
    <t>29/2/2025</t>
  </si>
  <si>
    <t>CRISTIAN ANDERSON ALMANZAR BAUTISTA</t>
  </si>
  <si>
    <t>ENRIQUE REYES REYES</t>
  </si>
  <si>
    <t>FAUSTO MANUEL MORENO OZORIA</t>
  </si>
  <si>
    <t>REGINO GUZMAN FABIAN</t>
  </si>
  <si>
    <t>VICENTE RODRIGUEZ</t>
  </si>
  <si>
    <t>ANGEL ALBERTO PEREZ MELO</t>
  </si>
  <si>
    <t>AUGUSTO  ENCARNACION MONTERO</t>
  </si>
  <si>
    <t>DAVIS JUNIOR ABREU CABRERA</t>
  </si>
  <si>
    <t>DIGNO VASQUEZ VALLEJO</t>
  </si>
  <si>
    <t>EVIAMNI MEDINA MORILLO</t>
  </si>
  <si>
    <t>FLORENTINO MARTINEZ</t>
  </si>
  <si>
    <t>INMACULADO MARTINEZ OGANDO</t>
  </si>
  <si>
    <t>31/11/2024</t>
  </si>
  <si>
    <t>JOSE POLONIA MOTA</t>
  </si>
  <si>
    <t xml:space="preserve">JOSE ALTAGRACIA GUZMAN ALMANZAR </t>
  </si>
  <si>
    <t>LINCON ANEURI RINCON ENCARNACION</t>
  </si>
  <si>
    <t>MERVIS FELIX LOPEZ BERSON</t>
  </si>
  <si>
    <t>MIGUEL PEÑA PEÑA</t>
  </si>
  <si>
    <t>RAFAEL  GARCIA DE LOS SANTOS</t>
  </si>
  <si>
    <t>SANTO BELTRAN RUDENCINDO</t>
  </si>
  <si>
    <t>DAVID ENOC VILLANUEVA HENRIQUEZ</t>
  </si>
  <si>
    <t>LUIS ALBERTO SANTOS TORIBIO</t>
  </si>
  <si>
    <t>RAFAEL PEÑA LUCIANO</t>
  </si>
  <si>
    <t>RAFAEL REYNALDO VARGAS PAYAMPS</t>
  </si>
  <si>
    <t>WILFREDO MARTE SANTOS</t>
  </si>
  <si>
    <t>ONESIMO ANTONIO BELTRE</t>
  </si>
  <si>
    <t>AMADO EUGENIO MEDRANO PEÑA</t>
  </si>
  <si>
    <t>MANUEL ROSARIO FRANCO</t>
  </si>
  <si>
    <t>JOSE ERNESTO JIMENEZ BERROA</t>
  </si>
  <si>
    <t>PABLO JAVIER URIERA JAVIER</t>
  </si>
  <si>
    <t>DOMINGO PEREZ NOVAS</t>
  </si>
  <si>
    <t>LISBETH CATHERINE VERAS REYES</t>
  </si>
  <si>
    <t>RAISA ALBANIA PERDOMO FERNANDEZ</t>
  </si>
  <si>
    <t>GENESIS YALIMAR FAMILIA FERMIN</t>
  </si>
  <si>
    <t>PERLA ESMERALDA BALCACER GONZALEZ</t>
  </si>
  <si>
    <t>DALVIN MANUEL PABLO</t>
  </si>
  <si>
    <t>ANNETT DEL CARMEN SALAZAR REYES</t>
  </si>
  <si>
    <t>LIDIA ERIKA RIVERA ALCANTARA</t>
  </si>
  <si>
    <t>LUIS ERNESTO BACILIO VENTURA</t>
  </si>
  <si>
    <t>RAYMOND ROBERT DE LA ROSA ARIAS</t>
  </si>
  <si>
    <t>DIOGENES TEJADA CONTRERAS</t>
  </si>
  <si>
    <t>ERIK ANTONIO DIAZ</t>
  </si>
  <si>
    <t>LUIS RODOLFO TRONCOSO PAULINO</t>
  </si>
  <si>
    <t>RICARDO G. DE LOS SANTOS RODRIGUEZ</t>
  </si>
  <si>
    <t>IRMA RAQUEL GOMEZ CUEVAS</t>
  </si>
  <si>
    <t>ESTALIN SANTANA MERAN</t>
  </si>
  <si>
    <t>JEFFERSON JAVIER ROMERO OCHOA</t>
  </si>
  <si>
    <t>MERCEDES LANTIGUA HERRERA</t>
  </si>
  <si>
    <t>ANGELICA PORTORREAL CESAR</t>
  </si>
  <si>
    <t>MARCOS B. GERMOSEN RAMIREZ</t>
  </si>
  <si>
    <t>RICKELMAN OTTONIER ALCANTARA PEGUERO</t>
  </si>
  <si>
    <t>MANUEL RUFINO VILORIO DE LA CRUZ</t>
  </si>
  <si>
    <t>MIGUEL EDUARDO SANTIAGO BAEZ BONILLA</t>
  </si>
  <si>
    <t>REYNALDO LOPEZ</t>
  </si>
  <si>
    <t>23/8/204</t>
  </si>
  <si>
    <t>MISAEL ACOSTA AYALA</t>
  </si>
  <si>
    <t>MARTIN MONTERO MONTERO</t>
  </si>
  <si>
    <t>FERNANDO AMAURY JIMENEZ ROJAS</t>
  </si>
  <si>
    <t>JUAN CARLOS VASQUEZ ALVAREZ</t>
  </si>
  <si>
    <t>JUNIOR PEREZ GOMEZ</t>
  </si>
  <si>
    <t>KENDY ALEJANDRO QUALEY TAVERAS</t>
  </si>
  <si>
    <t>MIGUEL PINEDA SANTOS</t>
  </si>
  <si>
    <t>NIKOLLE DALIZA GONZALEZ FUSTER</t>
  </si>
  <si>
    <t>SMAILYN MICHELLE DIAZ SANTANA</t>
  </si>
  <si>
    <t>JENNIFER NATHALI VERAS BRITO</t>
  </si>
  <si>
    <t>MOISES ALEXANDER SANCHEZ VANDERHORST</t>
  </si>
  <si>
    <t>OLANGE MANUEL LIRIANO MARTE</t>
  </si>
  <si>
    <t>RAFAEL ANTONIO PAREDES LOPEZ</t>
  </si>
  <si>
    <t>YANDRA JAZMIN ORTIZ RAFAEL</t>
  </si>
  <si>
    <t>FRAIBEL FELIZ SEGURA</t>
  </si>
  <si>
    <t>HENRY AMAURY PIMENTEL PIERRE</t>
  </si>
  <si>
    <t>MARITZA ANTONIA PEÑA PEREZ</t>
  </si>
  <si>
    <t xml:space="preserve">EMILY ANYHARA DE LA CRUZ GUZMAN </t>
  </si>
  <si>
    <t>16//9/2024</t>
  </si>
  <si>
    <t>JUAN ANTONIO SANCHEZ FLORIAN</t>
  </si>
  <si>
    <t>CYNTHIA E. NIEVES SEVERINO</t>
  </si>
  <si>
    <t>GLENNIS FRANCISCA DE LOS SANTOS RODRIGUEZ</t>
  </si>
  <si>
    <t>YAKEISY EPIFANIA CUEVAS CUEVAS</t>
  </si>
  <si>
    <t>ANA LUISA VALDEZ CASTILLO</t>
  </si>
  <si>
    <t>HEIDY MIGUELINA DE LOS ANGELES DESCHAMPS</t>
  </si>
  <si>
    <t>MARBELY FRANCO DEL ORBE</t>
  </si>
  <si>
    <t>DANEL ENRIQUE SEGURA PAREDES</t>
  </si>
  <si>
    <t>NANCY CRUZ VARGAS</t>
  </si>
  <si>
    <t>ANDRES ISRAEL BAUTISTA OLIVO</t>
  </si>
  <si>
    <t>KAREN FLOR ALBA DE LA CRUZ SUAREZ</t>
  </si>
  <si>
    <t>JORGE ELIDEO GARCIA DIAZ</t>
  </si>
  <si>
    <t>CLARIDANIA SANTO SUERO</t>
  </si>
  <si>
    <t>ELSSY ALEXANDRA MATOS TERRERO</t>
  </si>
  <si>
    <t>GERTRUDIS CASTILLO SEVERINO</t>
  </si>
  <si>
    <t>XIOMARA AGUSTINA DE LA CRUZ DE GOMEZ</t>
  </si>
  <si>
    <t>AALIYAH ELIZABATH CHIRENO</t>
  </si>
  <si>
    <t>DENIA MARIA GOMEZ CESPEDES DE UREÑA</t>
  </si>
  <si>
    <t>MARIA VIRGEN CABRERA</t>
  </si>
  <si>
    <t>BIENVENIDA GUADALUPE MEDINA MONTERO</t>
  </si>
  <si>
    <t>JOEL IVAN RODRIGUEZ FAMILIA</t>
  </si>
  <si>
    <t>YDALIA DE LA ROSA HERNANDEZ</t>
  </si>
  <si>
    <t>ANDRES JAVIER CASTILLO LOPEZ</t>
  </si>
  <si>
    <t>HUGO DE JS. RONDON MORILLO</t>
  </si>
  <si>
    <t>JEANNETTE DELOS MIL. PERDOMO ALMANZAR</t>
  </si>
  <si>
    <t>JOSE A. GUERRA ALCANTARA</t>
  </si>
  <si>
    <t>MIRTHA ALTAGRACIA BERGES SANCHEZ</t>
  </si>
  <si>
    <t>YSABEL POLANCO</t>
  </si>
  <si>
    <t>DANIEL MORILLO MEJIA</t>
  </si>
  <si>
    <t>ARGENYS RAMIREZ CEDEÑO</t>
  </si>
  <si>
    <t>CELETINA UBIERA DE DE LOS SANTOS</t>
  </si>
  <si>
    <t>MARTHA BATISTA MORENO</t>
  </si>
  <si>
    <t>JUAN LUIS ISABEL POLANCO</t>
  </si>
  <si>
    <t>YULI JIMENEZ</t>
  </si>
  <si>
    <t>ALCIDES ANT. CAMILO ORTEGA</t>
  </si>
  <si>
    <t>JORGE LUIS ROSARIO CORREA</t>
  </si>
  <si>
    <t>CRISTHIAN NATHANIEL NUÑEZ SANTOS</t>
  </si>
  <si>
    <t>FRANDY JESSELL RAMOS BERAS</t>
  </si>
  <si>
    <t>CONRADA MARGARITA SEGURA SEGURA</t>
  </si>
  <si>
    <t>NICAULY DEL ROSARIO PEGUERO</t>
  </si>
  <si>
    <t>CLEMENTE GOMEZ DE LA CRUZ</t>
  </si>
  <si>
    <t>JUBELKIS ROSARIO ROBLES MARTINEZ</t>
  </si>
  <si>
    <t>CONCEPCION SILVA BELTRE</t>
  </si>
  <si>
    <t>MADONA FIGUEREO</t>
  </si>
  <si>
    <t>ROSA DELIA SANTOS GUZMAN</t>
  </si>
  <si>
    <t>YOLANDA PAOLA MARTINEZ CLARITA</t>
  </si>
  <si>
    <t>MOISES ANTONIO REYNOSO AMPARO</t>
  </si>
  <si>
    <t>MARISELA PEÑA</t>
  </si>
  <si>
    <t>SORAINY ABREU ARIAS</t>
  </si>
  <si>
    <t>TORIBIA MESA ACOSTA</t>
  </si>
  <si>
    <t>IKANIA DEYANIRES MOREL MENA</t>
  </si>
  <si>
    <t>LUCY ESTHER MARTES PINEDA</t>
  </si>
  <si>
    <t>RUTH ESTEFANI PEREZ SANTANA</t>
  </si>
  <si>
    <t>YOKASTA DE LA CRUZ VENTURA</t>
  </si>
  <si>
    <t>NOELSY CASTILLO BRATINI</t>
  </si>
  <si>
    <t>MOISES UREÑA LUCIANO</t>
  </si>
  <si>
    <t>LEONARDO FELIZ FELIX ACOSTA</t>
  </si>
  <si>
    <t>SENCION GONZALEZ AMADOR</t>
  </si>
  <si>
    <t xml:space="preserve">AMERICA RAMIREZ </t>
  </si>
  <si>
    <t>DENIA MARIA POLANCO MERCEDES</t>
  </si>
  <si>
    <t>DOMINGA LUIS SOSA</t>
  </si>
  <si>
    <t>RUMARDA GARCIA PEREZ</t>
  </si>
  <si>
    <t>SURELI GARCIA LOPEZ</t>
  </si>
  <si>
    <t>VICKIANA RIVAS GONZALEZ</t>
  </si>
  <si>
    <t>AMARY QUEZADA GOMEZ</t>
  </si>
  <si>
    <t>LUCIA GALUTEN AUSTIN</t>
  </si>
  <si>
    <t>ANIBEL ENCARNACION SANCHEZ</t>
  </si>
  <si>
    <t>RICARDO FELIZ FRIAS</t>
  </si>
  <si>
    <t>MARCIA V. ROSARIO JIMENEZ</t>
  </si>
  <si>
    <t>CRISTAL CEPEDA CEBALLO</t>
  </si>
  <si>
    <t>FRANKELYS PEREZ GRULLON</t>
  </si>
  <si>
    <t>FABIA DEL CARMEN PAULINO SANTIAGO</t>
  </si>
  <si>
    <t>MARCIA L. UREÑA PAULINO</t>
  </si>
  <si>
    <t>REINA MARGARITA DE ASIS MUÑOZ</t>
  </si>
  <si>
    <t>JORGE DAVID FELIZ POLANCO</t>
  </si>
  <si>
    <t>JOSE GABRIEL REYES LOPEZ</t>
  </si>
  <si>
    <t>WILSON MIGUEL RUIZ MOTA</t>
  </si>
  <si>
    <t>NOELIA ADA FRANCISCO</t>
  </si>
  <si>
    <t>JOSE MIGUEL COLON SOSA</t>
  </si>
  <si>
    <t>MANUEL ANDERSON TAVAREZ</t>
  </si>
  <si>
    <t>JESUS AGRIPINO GARCIA MARTINEZ</t>
  </si>
  <si>
    <t>ALTAGRACIA CAMACHO</t>
  </si>
  <si>
    <t>ERGA SANTOS</t>
  </si>
  <si>
    <t>JOSELIN JAINA GONZALEZ</t>
  </si>
  <si>
    <t>JUANA MARIA MEJIA GARCIA</t>
  </si>
  <si>
    <t>NELSA CABRERA ALMONTE</t>
  </si>
  <si>
    <t>ALEX NOEL SANTANA TAVERAS</t>
  </si>
  <si>
    <t>ALTAGRACIA LUCIANO</t>
  </si>
  <si>
    <t>JOSE MANUEL CUEVAS DE LOS SANTOS</t>
  </si>
  <si>
    <t>MEURYS LISA DISLA SANTANA</t>
  </si>
  <si>
    <t>ANA MARIA RIBOTA DE LOS SANTOS</t>
  </si>
  <si>
    <t>OMAR MARIANO MARTE</t>
  </si>
  <si>
    <t>VICENTA CALCAÑO DRULLARD</t>
  </si>
  <si>
    <t>LUZ MARIA FERMIN</t>
  </si>
  <si>
    <t>NADIUSKA ISABEL DE LEON DE OLERO</t>
  </si>
  <si>
    <t>NOLIN MANUEL FELIZ FELIZ</t>
  </si>
  <si>
    <t>DENNY YAHAIRA SEGURA SEGURA</t>
  </si>
  <si>
    <t>DEUANNI CANARIO FERRERA</t>
  </si>
  <si>
    <t>MARIA ANTONIA ESPINOSA SEGURA</t>
  </si>
  <si>
    <t>ESTATUS</t>
  </si>
  <si>
    <t>EMPLEADO CONTRATADO</t>
  </si>
  <si>
    <t>REPUBLICA DOMINICANA</t>
  </si>
  <si>
    <t>MINISTERIO DE DEFENSA</t>
  </si>
  <si>
    <t xml:space="preserve">CUERPO ESPECIALIZADO EN SEGURIDAD AEROPORTUARIA Y DE LA AVIACION CIVIL (CESAC)  </t>
  </si>
  <si>
    <t>"LA SEGURIDAD ES RESPONSABILIDAD DE TODOS"</t>
  </si>
  <si>
    <t>NOMINA CESAC., CORRESPONDIENTE DICIEMBRE 2024</t>
  </si>
  <si>
    <t xml:space="preserve">        30 de 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</si>
</sst>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1" tint="4.9989318521683403E-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2" borderId="1" xfId="0" applyFont="1" applyFill="1" applyBorder="1" applyAlignment="1">
      <alignment wrapText="1"/>
    </xf>
    <xf numFmtId="0" fontId="2" fillId="0" borderId="1" xfId="0" applyFont="1" applyBorder="1"/>
    <xf numFmtId="0" fontId="4" fillId="4" borderId="1" xfId="0" applyFont="1" applyFill="1" applyBorder="1" applyAlignment="1">
      <alignment wrapText="1"/>
    </xf>
    <xf numFmtId="0" fontId="5" fillId="0" borderId="1" xfId="0" applyFont="1" applyBorder="1"/>
    <xf numFmtId="0" fontId="4" fillId="0" borderId="1" xfId="0" applyFont="1" applyBorder="1"/>
    <xf numFmtId="0" fontId="5" fillId="0" borderId="0" xfId="0" applyFont="1"/>
    <xf numFmtId="0" fontId="4" fillId="0" borderId="0" xfId="0" applyFont="1"/>
    <xf numFmtId="0" fontId="7" fillId="0" borderId="1" xfId="0" applyFont="1" applyBorder="1"/>
    <xf numFmtId="0" fontId="8" fillId="0" borderId="1" xfId="0" applyFont="1" applyBorder="1"/>
    <xf numFmtId="0" fontId="7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5" fillId="0" borderId="0" xfId="0" applyFont="1" applyAlignment="1">
      <alignment vertical="top" wrapText="1"/>
    </xf>
    <xf numFmtId="4" fontId="0" fillId="0" borderId="0" xfId="0" applyNumberFormat="1" applyAlignment="1">
      <alignment vertical="top" wrapText="1"/>
    </xf>
    <xf numFmtId="4" fontId="5" fillId="0" borderId="0" xfId="0" applyNumberFormat="1" applyFont="1" applyAlignment="1">
      <alignment vertical="top" wrapText="1"/>
    </xf>
    <xf numFmtId="0" fontId="4" fillId="4" borderId="1" xfId="0" applyFont="1" applyFill="1" applyBorder="1" applyAlignment="1">
      <alignment vertical="top" wrapText="1"/>
    </xf>
    <xf numFmtId="0" fontId="4" fillId="4" borderId="1" xfId="0" applyFont="1" applyFill="1" applyBorder="1" applyAlignment="1">
      <alignment horizontal="center" vertical="top" wrapText="1"/>
    </xf>
    <xf numFmtId="0" fontId="7" fillId="0" borderId="1" xfId="0" applyFont="1" applyBorder="1" applyAlignment="1">
      <alignment vertical="top" wrapText="1"/>
    </xf>
    <xf numFmtId="14" fontId="7" fillId="0" borderId="1" xfId="0" applyNumberFormat="1" applyFont="1" applyBorder="1" applyAlignment="1">
      <alignment horizontal="right" vertical="top" wrapText="1"/>
    </xf>
    <xf numFmtId="0" fontId="7" fillId="3" borderId="1" xfId="0" applyFont="1" applyFill="1" applyBorder="1" applyAlignment="1" applyProtection="1">
      <alignment horizontal="left" vertical="top" wrapText="1"/>
    </xf>
    <xf numFmtId="0" fontId="7" fillId="0" borderId="1" xfId="0" applyFont="1" applyFill="1" applyBorder="1" applyAlignment="1">
      <alignment vertical="top" wrapText="1"/>
    </xf>
    <xf numFmtId="4" fontId="7" fillId="0" borderId="1" xfId="0" applyNumberFormat="1" applyFont="1" applyBorder="1" applyAlignment="1">
      <alignment vertical="top" wrapText="1"/>
    </xf>
    <xf numFmtId="4" fontId="7" fillId="0" borderId="1" xfId="0" applyNumberFormat="1" applyFont="1" applyBorder="1" applyAlignment="1">
      <alignment horizontal="right" vertical="top" wrapText="1"/>
    </xf>
    <xf numFmtId="0" fontId="7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vertical="top" wrapText="1"/>
    </xf>
    <xf numFmtId="14" fontId="5" fillId="0" borderId="1" xfId="0" applyNumberFormat="1" applyFont="1" applyBorder="1" applyAlignment="1">
      <alignment horizontal="right" vertical="top" wrapText="1"/>
    </xf>
    <xf numFmtId="0" fontId="5" fillId="3" borderId="1" xfId="0" applyFont="1" applyFill="1" applyBorder="1" applyAlignment="1" applyProtection="1">
      <alignment horizontal="left" vertical="top" wrapText="1"/>
    </xf>
    <xf numFmtId="0" fontId="5" fillId="0" borderId="1" xfId="0" applyFont="1" applyFill="1" applyBorder="1" applyAlignment="1">
      <alignment vertical="top" wrapText="1"/>
    </xf>
    <xf numFmtId="4" fontId="4" fillId="0" borderId="1" xfId="0" applyNumberFormat="1" applyFont="1" applyBorder="1" applyAlignment="1">
      <alignment vertical="top" wrapText="1"/>
    </xf>
    <xf numFmtId="4" fontId="4" fillId="0" borderId="1" xfId="0" applyNumberFormat="1" applyFont="1" applyBorder="1" applyAlignment="1">
      <alignment horizontal="right"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vertical="top" wrapText="1"/>
    </xf>
    <xf numFmtId="4" fontId="5" fillId="0" borderId="1" xfId="0" applyNumberFormat="1" applyFont="1" applyBorder="1" applyAlignment="1">
      <alignment vertical="top" wrapText="1"/>
    </xf>
    <xf numFmtId="4" fontId="5" fillId="0" borderId="1" xfId="0" applyNumberFormat="1" applyFont="1" applyBorder="1" applyAlignment="1">
      <alignment horizontal="right" vertical="top" wrapText="1"/>
    </xf>
    <xf numFmtId="0" fontId="8" fillId="0" borderId="1" xfId="0" applyFont="1" applyBorder="1" applyAlignment="1">
      <alignment vertical="top" wrapText="1"/>
    </xf>
    <xf numFmtId="4" fontId="8" fillId="0" borderId="1" xfId="0" applyNumberFormat="1" applyFont="1" applyBorder="1" applyAlignment="1">
      <alignment vertical="top" wrapText="1"/>
    </xf>
    <xf numFmtId="4" fontId="8" fillId="0" borderId="1" xfId="0" applyNumberFormat="1" applyFont="1" applyBorder="1" applyAlignment="1">
      <alignment horizontal="right" vertical="top" wrapText="1"/>
    </xf>
    <xf numFmtId="14" fontId="9" fillId="0" borderId="1" xfId="0" applyNumberFormat="1" applyFont="1" applyBorder="1" applyAlignment="1">
      <alignment horizontal="right" vertical="top" wrapText="1"/>
    </xf>
    <xf numFmtId="14" fontId="7" fillId="3" borderId="1" xfId="0" applyNumberFormat="1" applyFont="1" applyFill="1" applyBorder="1" applyAlignment="1">
      <alignment horizontal="right" vertical="top" wrapText="1"/>
    </xf>
    <xf numFmtId="14" fontId="9" fillId="0" borderId="1" xfId="0" applyNumberFormat="1" applyFont="1" applyFill="1" applyBorder="1" applyAlignment="1">
      <alignment horizontal="right" vertical="top" wrapText="1"/>
    </xf>
    <xf numFmtId="14" fontId="10" fillId="0" borderId="1" xfId="0" applyNumberFormat="1" applyFont="1" applyBorder="1" applyAlignment="1">
      <alignment horizontal="right" vertical="top" wrapText="1"/>
    </xf>
    <xf numFmtId="14" fontId="7" fillId="0" borderId="1" xfId="0" applyNumberFormat="1" applyFont="1" applyFill="1" applyBorder="1" applyAlignment="1">
      <alignment horizontal="right" vertical="top" wrapText="1"/>
    </xf>
    <xf numFmtId="0" fontId="7" fillId="0" borderId="0" xfId="0" applyFont="1" applyAlignment="1">
      <alignment vertical="top" wrapText="1"/>
    </xf>
    <xf numFmtId="4" fontId="7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200021</xdr:colOff>
      <xdr:row>0</xdr:row>
      <xdr:rowOff>95250</xdr:rowOff>
    </xdr:from>
    <xdr:to>
      <xdr:col>4</xdr:col>
      <xdr:colOff>1057274</xdr:colOff>
      <xdr:row>2</xdr:row>
      <xdr:rowOff>133350</xdr:rowOff>
    </xdr:to>
    <xdr:pic>
      <xdr:nvPicPr>
        <xdr:cNvPr id="3" name="2 Imagen" descr="C:\Users\asistente.admi\Documents\Logo CESA con efecto copia.png">
          <a:extLst>
            <a:ext uri="{FF2B5EF4-FFF2-40B4-BE49-F238E27FC236}">
              <a16:creationId xmlns="" xmlns:a16="http://schemas.microsoft.com/office/drawing/2014/main" id="{F7A47143-DC7D-4B64-AE86-8916E872A80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rot="10800000" flipV="1">
          <a:off x="6172196" y="95250"/>
          <a:ext cx="857253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790574</xdr:colOff>
      <xdr:row>426</xdr:row>
      <xdr:rowOff>6430</xdr:rowOff>
    </xdr:from>
    <xdr:to>
      <xdr:col>6</xdr:col>
      <xdr:colOff>9524</xdr:colOff>
      <xdr:row>433</xdr:row>
      <xdr:rowOff>76199</xdr:rowOff>
    </xdr:to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6077" t="15887" r="30811" b="33846"/>
        <a:stretch/>
      </xdr:blipFill>
      <xdr:spPr>
        <a:xfrm>
          <a:off x="5762624" y="81521380"/>
          <a:ext cx="3133725" cy="14032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N436"/>
  <sheetViews>
    <sheetView tabSelected="1" topLeftCell="B417" workbookViewId="0">
      <selection activeCell="B1" sqref="B1:N1048576"/>
    </sheetView>
  </sheetViews>
  <sheetFormatPr baseColWidth="10" defaultRowHeight="15" customHeight="1" x14ac:dyDescent="0.15"/>
  <cols>
    <col min="1" max="1" width="32.140625" style="6" customWidth="1"/>
    <col min="2" max="2" width="22.42578125" style="15" customWidth="1"/>
    <col min="3" max="3" width="20" style="15" customWidth="1"/>
    <col min="4" max="4" width="19.7109375" style="15" customWidth="1"/>
    <col min="5" max="5" width="23.42578125" style="15" customWidth="1"/>
    <col min="6" max="6" width="15.5703125" style="15" customWidth="1"/>
    <col min="7" max="8" width="8.7109375" style="15" customWidth="1"/>
    <col min="9" max="9" width="10.85546875" style="15" customWidth="1"/>
    <col min="10" max="10" width="8.7109375" style="15" customWidth="1"/>
    <col min="11" max="11" width="7.7109375" style="17" customWidth="1"/>
    <col min="12" max="12" width="8" style="17" customWidth="1"/>
    <col min="13" max="13" width="9.42578125" style="17" customWidth="1"/>
    <col min="14" max="14" width="8.7109375" style="15" customWidth="1"/>
    <col min="15" max="16384" width="11.42578125" style="6"/>
  </cols>
  <sheetData>
    <row r="5" spans="1:14" ht="15" customHeight="1" x14ac:dyDescent="0.15">
      <c r="A5" s="12" t="s">
        <v>1078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</row>
    <row r="6" spans="1:14" ht="15" customHeight="1" x14ac:dyDescent="0.15">
      <c r="A6" s="12" t="s">
        <v>1079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 ht="15" customHeight="1" x14ac:dyDescent="0.15">
      <c r="A7" s="12" t="s">
        <v>1080</v>
      </c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</row>
    <row r="8" spans="1:14" ht="15" customHeight="1" x14ac:dyDescent="0.15">
      <c r="A8" s="13" t="s">
        <v>1081</v>
      </c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</row>
    <row r="11" spans="1:14" ht="15" customHeight="1" x14ac:dyDescent="0.15">
      <c r="K11" s="16" t="s">
        <v>1083</v>
      </c>
    </row>
    <row r="13" spans="1:14" ht="15" customHeight="1" x14ac:dyDescent="0.15">
      <c r="A13" s="7" t="s">
        <v>1082</v>
      </c>
    </row>
    <row r="14" spans="1:14" ht="43.5" customHeight="1" x14ac:dyDescent="0.15">
      <c r="A14" s="3" t="s">
        <v>757</v>
      </c>
      <c r="B14" s="18" t="s">
        <v>3</v>
      </c>
      <c r="C14" s="18" t="s">
        <v>758</v>
      </c>
      <c r="D14" s="18" t="s">
        <v>759</v>
      </c>
      <c r="E14" s="18" t="s">
        <v>2</v>
      </c>
      <c r="F14" s="19" t="s">
        <v>1076</v>
      </c>
      <c r="G14" s="18" t="s">
        <v>4</v>
      </c>
      <c r="H14" s="18" t="s">
        <v>5</v>
      </c>
      <c r="I14" s="18" t="s">
        <v>6</v>
      </c>
      <c r="J14" s="18" t="s">
        <v>8</v>
      </c>
      <c r="K14" s="18" t="s">
        <v>7</v>
      </c>
      <c r="L14" s="18" t="s">
        <v>9</v>
      </c>
      <c r="M14" s="18" t="s">
        <v>10</v>
      </c>
      <c r="N14" s="19" t="s">
        <v>11</v>
      </c>
    </row>
    <row r="15" spans="1:14" ht="15" customHeight="1" x14ac:dyDescent="0.2">
      <c r="A15" s="8" t="s">
        <v>760</v>
      </c>
      <c r="B15" s="20" t="s">
        <v>203</v>
      </c>
      <c r="C15" s="21">
        <v>45574</v>
      </c>
      <c r="D15" s="21">
        <v>45756</v>
      </c>
      <c r="E15" s="22" t="s">
        <v>727</v>
      </c>
      <c r="F15" s="23" t="s">
        <v>1077</v>
      </c>
      <c r="G15" s="24">
        <v>15000</v>
      </c>
      <c r="H15" s="25">
        <v>0</v>
      </c>
      <c r="I15" s="24">
        <f>G15+H15</f>
        <v>15000</v>
      </c>
      <c r="J15" s="24">
        <f t="shared" ref="J15:J44" si="0">G15*3.04%</f>
        <v>456</v>
      </c>
      <c r="K15" s="24">
        <v>0</v>
      </c>
      <c r="L15" s="24">
        <v>456</v>
      </c>
      <c r="M15" s="24">
        <v>14544</v>
      </c>
      <c r="N15" s="26" t="s">
        <v>26</v>
      </c>
    </row>
    <row r="16" spans="1:14" ht="15" customHeight="1" x14ac:dyDescent="0.2">
      <c r="A16" s="8" t="s">
        <v>761</v>
      </c>
      <c r="B16" s="20" t="s">
        <v>203</v>
      </c>
      <c r="C16" s="21">
        <v>45526</v>
      </c>
      <c r="D16" s="21">
        <v>45710</v>
      </c>
      <c r="E16" s="22" t="s">
        <v>202</v>
      </c>
      <c r="F16" s="23" t="s">
        <v>1077</v>
      </c>
      <c r="G16" s="24">
        <v>15000</v>
      </c>
      <c r="H16" s="25">
        <v>1522.5</v>
      </c>
      <c r="I16" s="24">
        <f t="shared" ref="I16:I93" si="1">G16+H16</f>
        <v>16522.5</v>
      </c>
      <c r="J16" s="24">
        <f t="shared" si="0"/>
        <v>456</v>
      </c>
      <c r="K16" s="24">
        <v>0</v>
      </c>
      <c r="L16" s="24">
        <v>456</v>
      </c>
      <c r="M16" s="24">
        <v>14544</v>
      </c>
      <c r="N16" s="26" t="s">
        <v>16</v>
      </c>
    </row>
    <row r="17" spans="1:14" ht="15" customHeight="1" x14ac:dyDescent="0.2">
      <c r="A17" s="8" t="s">
        <v>762</v>
      </c>
      <c r="B17" s="20" t="s">
        <v>203</v>
      </c>
      <c r="C17" s="21">
        <v>45451</v>
      </c>
      <c r="D17" s="21">
        <v>45634</v>
      </c>
      <c r="E17" s="22" t="s">
        <v>536</v>
      </c>
      <c r="F17" s="23" t="s">
        <v>1077</v>
      </c>
      <c r="G17" s="24">
        <v>12500</v>
      </c>
      <c r="H17" s="25">
        <v>0</v>
      </c>
      <c r="I17" s="24">
        <f t="shared" si="1"/>
        <v>12500</v>
      </c>
      <c r="J17" s="24">
        <f t="shared" si="0"/>
        <v>380</v>
      </c>
      <c r="K17" s="24">
        <v>0</v>
      </c>
      <c r="L17" s="24">
        <v>380</v>
      </c>
      <c r="M17" s="24">
        <v>12120</v>
      </c>
      <c r="N17" s="26" t="s">
        <v>16</v>
      </c>
    </row>
    <row r="18" spans="1:14" ht="15" customHeight="1" x14ac:dyDescent="0.2">
      <c r="A18" s="8" t="s">
        <v>763</v>
      </c>
      <c r="B18" s="20" t="s">
        <v>203</v>
      </c>
      <c r="C18" s="21">
        <v>45539</v>
      </c>
      <c r="D18" s="21">
        <v>45720</v>
      </c>
      <c r="E18" s="22" t="s">
        <v>650</v>
      </c>
      <c r="F18" s="23" t="s">
        <v>1077</v>
      </c>
      <c r="G18" s="24">
        <v>13500</v>
      </c>
      <c r="H18" s="25">
        <v>0</v>
      </c>
      <c r="I18" s="24">
        <f t="shared" si="1"/>
        <v>13500</v>
      </c>
      <c r="J18" s="24">
        <f t="shared" si="0"/>
        <v>410.4</v>
      </c>
      <c r="K18" s="24">
        <v>0</v>
      </c>
      <c r="L18" s="24">
        <v>410.4</v>
      </c>
      <c r="M18" s="24">
        <v>13089.6</v>
      </c>
      <c r="N18" s="26" t="s">
        <v>26</v>
      </c>
    </row>
    <row r="19" spans="1:14" ht="15" customHeight="1" x14ac:dyDescent="0.2">
      <c r="A19" s="8" t="s">
        <v>764</v>
      </c>
      <c r="B19" s="20" t="s">
        <v>203</v>
      </c>
      <c r="C19" s="21">
        <v>45575</v>
      </c>
      <c r="D19" s="21">
        <v>45757</v>
      </c>
      <c r="E19" s="22" t="s">
        <v>407</v>
      </c>
      <c r="F19" s="23" t="s">
        <v>1077</v>
      </c>
      <c r="G19" s="24">
        <v>12500</v>
      </c>
      <c r="H19" s="25">
        <v>1522.5</v>
      </c>
      <c r="I19" s="24">
        <f t="shared" si="1"/>
        <v>14022.5</v>
      </c>
      <c r="J19" s="24">
        <f t="shared" si="0"/>
        <v>380</v>
      </c>
      <c r="K19" s="24">
        <v>0</v>
      </c>
      <c r="L19" s="24">
        <v>380</v>
      </c>
      <c r="M19" s="24">
        <v>12120</v>
      </c>
      <c r="N19" s="26" t="s">
        <v>16</v>
      </c>
    </row>
    <row r="20" spans="1:14" ht="15" customHeight="1" x14ac:dyDescent="0.2">
      <c r="A20" s="8" t="s">
        <v>765</v>
      </c>
      <c r="B20" s="20" t="s">
        <v>203</v>
      </c>
      <c r="C20" s="21">
        <v>45464</v>
      </c>
      <c r="D20" s="21">
        <v>45647</v>
      </c>
      <c r="E20" s="22" t="s">
        <v>379</v>
      </c>
      <c r="F20" s="23" t="s">
        <v>1077</v>
      </c>
      <c r="G20" s="24">
        <v>20000</v>
      </c>
      <c r="H20" s="25">
        <v>1522.5</v>
      </c>
      <c r="I20" s="24">
        <f t="shared" si="1"/>
        <v>21522.5</v>
      </c>
      <c r="J20" s="24">
        <f t="shared" si="0"/>
        <v>608</v>
      </c>
      <c r="K20" s="24">
        <v>0</v>
      </c>
      <c r="L20" s="24">
        <v>608</v>
      </c>
      <c r="M20" s="24">
        <v>19392</v>
      </c>
      <c r="N20" s="26" t="s">
        <v>16</v>
      </c>
    </row>
    <row r="21" spans="1:14" ht="15" customHeight="1" x14ac:dyDescent="0.2">
      <c r="A21" s="8" t="s">
        <v>766</v>
      </c>
      <c r="B21" s="20" t="s">
        <v>203</v>
      </c>
      <c r="C21" s="21">
        <v>45596</v>
      </c>
      <c r="D21" s="21" t="s">
        <v>767</v>
      </c>
      <c r="E21" s="22" t="s">
        <v>638</v>
      </c>
      <c r="F21" s="23" t="s">
        <v>1077</v>
      </c>
      <c r="G21" s="24">
        <v>13500</v>
      </c>
      <c r="H21" s="25">
        <v>0</v>
      </c>
      <c r="I21" s="24">
        <f t="shared" si="1"/>
        <v>13500</v>
      </c>
      <c r="J21" s="24">
        <f t="shared" si="0"/>
        <v>410.4</v>
      </c>
      <c r="K21" s="24">
        <v>0</v>
      </c>
      <c r="L21" s="24">
        <v>410.4</v>
      </c>
      <c r="M21" s="24">
        <v>13089.6</v>
      </c>
      <c r="N21" s="26" t="s">
        <v>26</v>
      </c>
    </row>
    <row r="22" spans="1:14" ht="15" customHeight="1" x14ac:dyDescent="0.2">
      <c r="A22" s="8" t="s">
        <v>768</v>
      </c>
      <c r="B22" s="20" t="s">
        <v>203</v>
      </c>
      <c r="C22" s="21">
        <v>45456</v>
      </c>
      <c r="D22" s="21">
        <v>45639</v>
      </c>
      <c r="E22" s="22" t="s">
        <v>638</v>
      </c>
      <c r="F22" s="23" t="s">
        <v>1077</v>
      </c>
      <c r="G22" s="24">
        <v>13500</v>
      </c>
      <c r="H22" s="25">
        <v>1522.5</v>
      </c>
      <c r="I22" s="24">
        <f t="shared" si="1"/>
        <v>15022.5</v>
      </c>
      <c r="J22" s="24">
        <f t="shared" si="0"/>
        <v>410.4</v>
      </c>
      <c r="K22" s="24">
        <v>0</v>
      </c>
      <c r="L22" s="24">
        <v>410.4</v>
      </c>
      <c r="M22" s="24">
        <v>13089.6</v>
      </c>
      <c r="N22" s="26" t="s">
        <v>26</v>
      </c>
    </row>
    <row r="23" spans="1:14" ht="15" customHeight="1" x14ac:dyDescent="0.2">
      <c r="A23" s="8" t="s">
        <v>769</v>
      </c>
      <c r="B23" s="20" t="s">
        <v>203</v>
      </c>
      <c r="C23" s="21">
        <v>45547</v>
      </c>
      <c r="D23" s="21">
        <v>45728</v>
      </c>
      <c r="E23" s="22" t="s">
        <v>267</v>
      </c>
      <c r="F23" s="23" t="s">
        <v>1077</v>
      </c>
      <c r="G23" s="24">
        <v>15000</v>
      </c>
      <c r="H23" s="25">
        <v>1522.5</v>
      </c>
      <c r="I23" s="24">
        <f t="shared" si="1"/>
        <v>16522.5</v>
      </c>
      <c r="J23" s="24">
        <f t="shared" si="0"/>
        <v>456</v>
      </c>
      <c r="K23" s="24">
        <v>0</v>
      </c>
      <c r="L23" s="24">
        <v>456</v>
      </c>
      <c r="M23" s="24">
        <v>14544</v>
      </c>
      <c r="N23" s="26" t="s">
        <v>16</v>
      </c>
    </row>
    <row r="24" spans="1:14" ht="15" customHeight="1" x14ac:dyDescent="0.2">
      <c r="A24" s="8" t="s">
        <v>770</v>
      </c>
      <c r="B24" s="20" t="s">
        <v>203</v>
      </c>
      <c r="C24" s="21">
        <v>45563</v>
      </c>
      <c r="D24" s="21">
        <v>45744</v>
      </c>
      <c r="E24" s="22" t="s">
        <v>102</v>
      </c>
      <c r="F24" s="23" t="s">
        <v>1077</v>
      </c>
      <c r="G24" s="24">
        <v>20300</v>
      </c>
      <c r="H24" s="25">
        <v>1522.5</v>
      </c>
      <c r="I24" s="24">
        <f t="shared" si="1"/>
        <v>21822.5</v>
      </c>
      <c r="J24" s="24">
        <f t="shared" si="0"/>
        <v>617.12</v>
      </c>
      <c r="K24" s="24">
        <v>0</v>
      </c>
      <c r="L24" s="24">
        <v>617.12</v>
      </c>
      <c r="M24" s="24">
        <v>19682.88</v>
      </c>
      <c r="N24" s="26" t="s">
        <v>26</v>
      </c>
    </row>
    <row r="25" spans="1:14" ht="15" customHeight="1" x14ac:dyDescent="0.2">
      <c r="A25" s="8" t="s">
        <v>771</v>
      </c>
      <c r="B25" s="20" t="s">
        <v>203</v>
      </c>
      <c r="C25" s="21">
        <v>45577</v>
      </c>
      <c r="D25" s="21">
        <v>45759</v>
      </c>
      <c r="E25" s="22" t="s">
        <v>410</v>
      </c>
      <c r="F25" s="23" t="s">
        <v>1077</v>
      </c>
      <c r="G25" s="24">
        <v>13500</v>
      </c>
      <c r="H25" s="25">
        <v>0</v>
      </c>
      <c r="I25" s="24">
        <f t="shared" si="1"/>
        <v>13500</v>
      </c>
      <c r="J25" s="24">
        <f t="shared" si="0"/>
        <v>410.4</v>
      </c>
      <c r="K25" s="24">
        <v>0</v>
      </c>
      <c r="L25" s="24">
        <v>410.4</v>
      </c>
      <c r="M25" s="24">
        <v>13089.6</v>
      </c>
      <c r="N25" s="26" t="s">
        <v>26</v>
      </c>
    </row>
    <row r="26" spans="1:14" ht="15" customHeight="1" x14ac:dyDescent="0.2">
      <c r="A26" s="8" t="s">
        <v>772</v>
      </c>
      <c r="B26" s="20" t="s">
        <v>203</v>
      </c>
      <c r="C26" s="21">
        <v>45575</v>
      </c>
      <c r="D26" s="21">
        <v>45757</v>
      </c>
      <c r="E26" s="22" t="s">
        <v>485</v>
      </c>
      <c r="F26" s="23" t="s">
        <v>1077</v>
      </c>
      <c r="G26" s="24">
        <v>13500</v>
      </c>
      <c r="H26" s="25">
        <v>0</v>
      </c>
      <c r="I26" s="24">
        <f t="shared" si="1"/>
        <v>13500</v>
      </c>
      <c r="J26" s="24">
        <f t="shared" si="0"/>
        <v>410.4</v>
      </c>
      <c r="K26" s="24">
        <v>1715.46</v>
      </c>
      <c r="L26" s="24">
        <v>2125.86</v>
      </c>
      <c r="M26" s="24">
        <v>11374.14</v>
      </c>
      <c r="N26" s="26" t="s">
        <v>26</v>
      </c>
    </row>
    <row r="27" spans="1:14" ht="15" customHeight="1" x14ac:dyDescent="0.2">
      <c r="A27" s="8" t="s">
        <v>773</v>
      </c>
      <c r="B27" s="20" t="s">
        <v>203</v>
      </c>
      <c r="C27" s="21">
        <v>45520</v>
      </c>
      <c r="D27" s="21">
        <v>45704</v>
      </c>
      <c r="E27" s="22" t="s">
        <v>29</v>
      </c>
      <c r="F27" s="23" t="s">
        <v>1077</v>
      </c>
      <c r="G27" s="24">
        <v>12500</v>
      </c>
      <c r="H27" s="25">
        <v>1522.5</v>
      </c>
      <c r="I27" s="24">
        <f t="shared" si="1"/>
        <v>14022.5</v>
      </c>
      <c r="J27" s="24">
        <f t="shared" si="0"/>
        <v>380</v>
      </c>
      <c r="K27" s="24">
        <v>0</v>
      </c>
      <c r="L27" s="24">
        <v>380</v>
      </c>
      <c r="M27" s="24">
        <v>12120</v>
      </c>
      <c r="N27" s="26" t="s">
        <v>26</v>
      </c>
    </row>
    <row r="28" spans="1:14" ht="15" customHeight="1" x14ac:dyDescent="0.2">
      <c r="A28" s="8" t="s">
        <v>774</v>
      </c>
      <c r="B28" s="20" t="s">
        <v>203</v>
      </c>
      <c r="C28" s="21">
        <v>45508</v>
      </c>
      <c r="D28" s="21">
        <v>45692</v>
      </c>
      <c r="E28" s="22" t="s">
        <v>29</v>
      </c>
      <c r="F28" s="23" t="s">
        <v>1077</v>
      </c>
      <c r="G28" s="24">
        <v>12500</v>
      </c>
      <c r="H28" s="25">
        <v>0</v>
      </c>
      <c r="I28" s="24">
        <f t="shared" si="1"/>
        <v>12500</v>
      </c>
      <c r="J28" s="24">
        <f t="shared" si="0"/>
        <v>380</v>
      </c>
      <c r="K28" s="24">
        <v>0</v>
      </c>
      <c r="L28" s="24">
        <v>380</v>
      </c>
      <c r="M28" s="24">
        <v>12120</v>
      </c>
      <c r="N28" s="26" t="s">
        <v>26</v>
      </c>
    </row>
    <row r="29" spans="1:14" ht="15" customHeight="1" x14ac:dyDescent="0.2">
      <c r="A29" s="8" t="s">
        <v>776</v>
      </c>
      <c r="B29" s="20" t="s">
        <v>203</v>
      </c>
      <c r="C29" s="21">
        <v>45421</v>
      </c>
      <c r="D29" s="21">
        <v>45605</v>
      </c>
      <c r="E29" s="22" t="s">
        <v>354</v>
      </c>
      <c r="F29" s="23" t="s">
        <v>1077</v>
      </c>
      <c r="G29" s="24">
        <v>25000</v>
      </c>
      <c r="H29" s="25">
        <v>1522.5</v>
      </c>
      <c r="I29" s="24">
        <f t="shared" si="1"/>
        <v>26522.5</v>
      </c>
      <c r="J29" s="24">
        <f t="shared" si="0"/>
        <v>760</v>
      </c>
      <c r="K29" s="24">
        <v>0</v>
      </c>
      <c r="L29" s="24">
        <v>760</v>
      </c>
      <c r="M29" s="24">
        <v>24240</v>
      </c>
      <c r="N29" s="26" t="s">
        <v>26</v>
      </c>
    </row>
    <row r="30" spans="1:14" ht="15" customHeight="1" x14ac:dyDescent="0.2">
      <c r="A30" s="8" t="s">
        <v>777</v>
      </c>
      <c r="B30" s="20" t="s">
        <v>203</v>
      </c>
      <c r="C30" s="21">
        <v>45447</v>
      </c>
      <c r="D30" s="21">
        <v>45630</v>
      </c>
      <c r="E30" s="22" t="s">
        <v>533</v>
      </c>
      <c r="F30" s="23" t="s">
        <v>1077</v>
      </c>
      <c r="G30" s="24">
        <v>12500</v>
      </c>
      <c r="H30" s="25">
        <v>0</v>
      </c>
      <c r="I30" s="24">
        <f t="shared" si="1"/>
        <v>12500</v>
      </c>
      <c r="J30" s="24">
        <f t="shared" si="0"/>
        <v>380</v>
      </c>
      <c r="K30" s="24">
        <v>0</v>
      </c>
      <c r="L30" s="24">
        <v>380</v>
      </c>
      <c r="M30" s="24">
        <v>12120</v>
      </c>
      <c r="N30" s="26" t="s">
        <v>16</v>
      </c>
    </row>
    <row r="31" spans="1:14" ht="15" customHeight="1" x14ac:dyDescent="0.2">
      <c r="A31" s="8" t="s">
        <v>778</v>
      </c>
      <c r="B31" s="20" t="s">
        <v>203</v>
      </c>
      <c r="C31" s="21">
        <v>45447</v>
      </c>
      <c r="D31" s="21">
        <v>45630</v>
      </c>
      <c r="E31" s="22" t="s">
        <v>530</v>
      </c>
      <c r="F31" s="23" t="s">
        <v>1077</v>
      </c>
      <c r="G31" s="24">
        <v>12500</v>
      </c>
      <c r="H31" s="25">
        <v>0</v>
      </c>
      <c r="I31" s="24">
        <f t="shared" si="1"/>
        <v>12500</v>
      </c>
      <c r="J31" s="24">
        <f t="shared" si="0"/>
        <v>380</v>
      </c>
      <c r="K31" s="24">
        <v>0</v>
      </c>
      <c r="L31" s="24">
        <v>380</v>
      </c>
      <c r="M31" s="24">
        <v>12120</v>
      </c>
      <c r="N31" s="26" t="s">
        <v>16</v>
      </c>
    </row>
    <row r="32" spans="1:14" ht="15" customHeight="1" x14ac:dyDescent="0.2">
      <c r="A32" s="8" t="s">
        <v>779</v>
      </c>
      <c r="B32" s="20" t="s">
        <v>203</v>
      </c>
      <c r="C32" s="21">
        <v>45477</v>
      </c>
      <c r="D32" s="21">
        <v>45661</v>
      </c>
      <c r="E32" s="22" t="s">
        <v>564</v>
      </c>
      <c r="F32" s="23" t="s">
        <v>1077</v>
      </c>
      <c r="G32" s="24">
        <v>45000</v>
      </c>
      <c r="H32" s="25">
        <v>0</v>
      </c>
      <c r="I32" s="24">
        <f t="shared" si="1"/>
        <v>45000</v>
      </c>
      <c r="J32" s="24">
        <f t="shared" si="0"/>
        <v>1368</v>
      </c>
      <c r="K32" s="24">
        <v>0</v>
      </c>
      <c r="L32" s="24">
        <v>1368</v>
      </c>
      <c r="M32" s="24">
        <v>43632</v>
      </c>
      <c r="N32" s="26" t="s">
        <v>16</v>
      </c>
    </row>
    <row r="33" spans="1:14" ht="15" customHeight="1" x14ac:dyDescent="0.2">
      <c r="A33" s="8" t="s">
        <v>780</v>
      </c>
      <c r="B33" s="20" t="s">
        <v>203</v>
      </c>
      <c r="C33" s="21">
        <v>45453</v>
      </c>
      <c r="D33" s="21">
        <v>45636</v>
      </c>
      <c r="E33" s="22" t="s">
        <v>385</v>
      </c>
      <c r="F33" s="23" t="s">
        <v>1077</v>
      </c>
      <c r="G33" s="24">
        <v>17000</v>
      </c>
      <c r="H33" s="25">
        <v>0</v>
      </c>
      <c r="I33" s="24">
        <f t="shared" si="1"/>
        <v>17000</v>
      </c>
      <c r="J33" s="24">
        <f t="shared" si="0"/>
        <v>516.79999999999995</v>
      </c>
      <c r="K33" s="24">
        <v>0</v>
      </c>
      <c r="L33" s="24">
        <v>516.79999999999995</v>
      </c>
      <c r="M33" s="24">
        <v>16483.2</v>
      </c>
      <c r="N33" s="26" t="s">
        <v>16</v>
      </c>
    </row>
    <row r="34" spans="1:14" ht="15" customHeight="1" x14ac:dyDescent="0.2">
      <c r="A34" s="8" t="s">
        <v>781</v>
      </c>
      <c r="B34" s="20" t="s">
        <v>203</v>
      </c>
      <c r="C34" s="21">
        <v>45438</v>
      </c>
      <c r="D34" s="21">
        <v>45622</v>
      </c>
      <c r="E34" s="22" t="s">
        <v>571</v>
      </c>
      <c r="F34" s="23" t="s">
        <v>1077</v>
      </c>
      <c r="G34" s="24">
        <v>30000</v>
      </c>
      <c r="H34" s="25">
        <v>0</v>
      </c>
      <c r="I34" s="24">
        <f t="shared" si="1"/>
        <v>30000</v>
      </c>
      <c r="J34" s="24">
        <f t="shared" si="0"/>
        <v>912</v>
      </c>
      <c r="K34" s="24">
        <v>0</v>
      </c>
      <c r="L34" s="24">
        <v>912</v>
      </c>
      <c r="M34" s="24">
        <v>29088</v>
      </c>
      <c r="N34" s="26" t="s">
        <v>16</v>
      </c>
    </row>
    <row r="35" spans="1:14" ht="15" customHeight="1" x14ac:dyDescent="0.2">
      <c r="A35" s="8" t="s">
        <v>782</v>
      </c>
      <c r="B35" s="20" t="s">
        <v>203</v>
      </c>
      <c r="C35" s="21">
        <v>45438</v>
      </c>
      <c r="D35" s="21">
        <v>45622</v>
      </c>
      <c r="E35" s="22" t="s">
        <v>361</v>
      </c>
      <c r="F35" s="23" t="s">
        <v>1077</v>
      </c>
      <c r="G35" s="24">
        <v>12500</v>
      </c>
      <c r="H35" s="25">
        <v>0</v>
      </c>
      <c r="I35" s="24">
        <f t="shared" si="1"/>
        <v>12500</v>
      </c>
      <c r="J35" s="24">
        <f t="shared" si="0"/>
        <v>380</v>
      </c>
      <c r="K35" s="24">
        <v>0</v>
      </c>
      <c r="L35" s="24">
        <v>380</v>
      </c>
      <c r="M35" s="24">
        <v>12120</v>
      </c>
      <c r="N35" s="26" t="s">
        <v>26</v>
      </c>
    </row>
    <row r="36" spans="1:14" ht="15" customHeight="1" x14ac:dyDescent="0.2">
      <c r="A36" s="8" t="s">
        <v>785</v>
      </c>
      <c r="B36" s="20" t="s">
        <v>203</v>
      </c>
      <c r="C36" s="21">
        <v>45547</v>
      </c>
      <c r="D36" s="21">
        <v>45728</v>
      </c>
      <c r="E36" s="22" t="s">
        <v>193</v>
      </c>
      <c r="F36" s="23" t="s">
        <v>1077</v>
      </c>
      <c r="G36" s="24">
        <v>20300</v>
      </c>
      <c r="H36" s="25">
        <v>1522.5</v>
      </c>
      <c r="I36" s="24">
        <f t="shared" si="1"/>
        <v>21822.5</v>
      </c>
      <c r="J36" s="24">
        <f t="shared" si="0"/>
        <v>617.12</v>
      </c>
      <c r="K36" s="24">
        <v>0</v>
      </c>
      <c r="L36" s="24">
        <v>617.12</v>
      </c>
      <c r="M36" s="24">
        <v>19682.88</v>
      </c>
      <c r="N36" s="26" t="s">
        <v>16</v>
      </c>
    </row>
    <row r="37" spans="1:14" ht="15" customHeight="1" x14ac:dyDescent="0.2">
      <c r="A37" s="8" t="s">
        <v>786</v>
      </c>
      <c r="B37" s="20" t="s">
        <v>203</v>
      </c>
      <c r="C37" s="21">
        <v>45523</v>
      </c>
      <c r="D37" s="21">
        <v>45707</v>
      </c>
      <c r="E37" s="22" t="s">
        <v>329</v>
      </c>
      <c r="F37" s="23" t="s">
        <v>1077</v>
      </c>
      <c r="G37" s="24">
        <v>20000</v>
      </c>
      <c r="H37" s="25">
        <v>0</v>
      </c>
      <c r="I37" s="24">
        <f t="shared" si="1"/>
        <v>20000</v>
      </c>
      <c r="J37" s="24">
        <f t="shared" si="0"/>
        <v>608</v>
      </c>
      <c r="K37" s="24">
        <v>0</v>
      </c>
      <c r="L37" s="24">
        <v>608</v>
      </c>
      <c r="M37" s="24">
        <v>19392</v>
      </c>
      <c r="N37" s="26" t="s">
        <v>16</v>
      </c>
    </row>
    <row r="38" spans="1:14" ht="15" customHeight="1" x14ac:dyDescent="0.2">
      <c r="A38" s="8" t="s">
        <v>783</v>
      </c>
      <c r="B38" s="20" t="s">
        <v>203</v>
      </c>
      <c r="C38" s="21">
        <v>45449</v>
      </c>
      <c r="D38" s="21">
        <v>45632</v>
      </c>
      <c r="E38" s="22" t="s">
        <v>425</v>
      </c>
      <c r="F38" s="23" t="s">
        <v>1077</v>
      </c>
      <c r="G38" s="24">
        <v>12500</v>
      </c>
      <c r="H38" s="25">
        <v>1522.5</v>
      </c>
      <c r="I38" s="24">
        <f t="shared" si="1"/>
        <v>14022.5</v>
      </c>
      <c r="J38" s="24">
        <f t="shared" si="0"/>
        <v>380</v>
      </c>
      <c r="K38" s="24">
        <v>0</v>
      </c>
      <c r="L38" s="24">
        <v>380</v>
      </c>
      <c r="M38" s="24">
        <v>12120</v>
      </c>
      <c r="N38" s="26" t="s">
        <v>26</v>
      </c>
    </row>
    <row r="39" spans="1:14" ht="15" customHeight="1" x14ac:dyDescent="0.2">
      <c r="A39" s="8" t="s">
        <v>775</v>
      </c>
      <c r="B39" s="20" t="s">
        <v>203</v>
      </c>
      <c r="C39" s="21">
        <v>45582</v>
      </c>
      <c r="D39" s="21">
        <v>45764</v>
      </c>
      <c r="E39" s="22" t="s">
        <v>425</v>
      </c>
      <c r="F39" s="23" t="s">
        <v>1077</v>
      </c>
      <c r="G39" s="24">
        <v>12500</v>
      </c>
      <c r="H39" s="25">
        <v>0</v>
      </c>
      <c r="I39" s="24">
        <f t="shared" si="1"/>
        <v>12500</v>
      </c>
      <c r="J39" s="24">
        <f t="shared" si="0"/>
        <v>380</v>
      </c>
      <c r="K39" s="24">
        <v>0</v>
      </c>
      <c r="L39" s="24">
        <v>380</v>
      </c>
      <c r="M39" s="24">
        <v>12120</v>
      </c>
      <c r="N39" s="26" t="s">
        <v>16</v>
      </c>
    </row>
    <row r="40" spans="1:14" ht="15" customHeight="1" x14ac:dyDescent="0.2">
      <c r="A40" s="8" t="s">
        <v>787</v>
      </c>
      <c r="B40" s="20" t="s">
        <v>203</v>
      </c>
      <c r="C40" s="21">
        <v>45474</v>
      </c>
      <c r="D40" s="21">
        <v>45658</v>
      </c>
      <c r="E40" s="22" t="s">
        <v>139</v>
      </c>
      <c r="F40" s="23" t="s">
        <v>1077</v>
      </c>
      <c r="G40" s="24">
        <v>15000</v>
      </c>
      <c r="H40" s="25">
        <v>0</v>
      </c>
      <c r="I40" s="24">
        <f t="shared" si="1"/>
        <v>15000</v>
      </c>
      <c r="J40" s="24">
        <f t="shared" si="0"/>
        <v>456</v>
      </c>
      <c r="K40" s="24">
        <v>0</v>
      </c>
      <c r="L40" s="24">
        <v>456</v>
      </c>
      <c r="M40" s="24">
        <v>14544</v>
      </c>
      <c r="N40" s="26" t="s">
        <v>16</v>
      </c>
    </row>
    <row r="41" spans="1:14" ht="15" customHeight="1" x14ac:dyDescent="0.2">
      <c r="A41" s="8" t="s">
        <v>788</v>
      </c>
      <c r="B41" s="20" t="s">
        <v>203</v>
      </c>
      <c r="C41" s="21">
        <v>45518</v>
      </c>
      <c r="D41" s="21">
        <v>45702</v>
      </c>
      <c r="E41" s="22" t="s">
        <v>139</v>
      </c>
      <c r="F41" s="23" t="s">
        <v>1077</v>
      </c>
      <c r="G41" s="24">
        <v>12500</v>
      </c>
      <c r="H41" s="25">
        <v>1522.5</v>
      </c>
      <c r="I41" s="24">
        <f t="shared" si="1"/>
        <v>14022.5</v>
      </c>
      <c r="J41" s="24">
        <f t="shared" si="0"/>
        <v>380</v>
      </c>
      <c r="K41" s="24">
        <v>0</v>
      </c>
      <c r="L41" s="24">
        <v>380</v>
      </c>
      <c r="M41" s="24">
        <v>12120</v>
      </c>
      <c r="N41" s="26" t="s">
        <v>16</v>
      </c>
    </row>
    <row r="42" spans="1:14" ht="15" customHeight="1" x14ac:dyDescent="0.2">
      <c r="A42" s="8" t="s">
        <v>784</v>
      </c>
      <c r="B42" s="20" t="s">
        <v>203</v>
      </c>
      <c r="C42" s="21">
        <v>45446</v>
      </c>
      <c r="D42" s="21">
        <v>45629</v>
      </c>
      <c r="E42" s="22" t="s">
        <v>250</v>
      </c>
      <c r="F42" s="23" t="s">
        <v>1077</v>
      </c>
      <c r="G42" s="24">
        <v>12500</v>
      </c>
      <c r="H42" s="25">
        <v>0</v>
      </c>
      <c r="I42" s="24">
        <f t="shared" si="1"/>
        <v>12500</v>
      </c>
      <c r="J42" s="24">
        <f t="shared" si="0"/>
        <v>380</v>
      </c>
      <c r="K42" s="24">
        <v>380</v>
      </c>
      <c r="L42" s="24">
        <v>760</v>
      </c>
      <c r="M42" s="24">
        <v>11740</v>
      </c>
      <c r="N42" s="26" t="s">
        <v>26</v>
      </c>
    </row>
    <row r="43" spans="1:14" ht="15" customHeight="1" x14ac:dyDescent="0.2">
      <c r="A43" s="8" t="s">
        <v>789</v>
      </c>
      <c r="B43" s="20" t="s">
        <v>203</v>
      </c>
      <c r="C43" s="21">
        <v>45416</v>
      </c>
      <c r="D43" s="21">
        <v>45600</v>
      </c>
      <c r="E43" s="22" t="s">
        <v>265</v>
      </c>
      <c r="F43" s="23" t="s">
        <v>1077</v>
      </c>
      <c r="G43" s="24">
        <v>15000</v>
      </c>
      <c r="H43" s="25">
        <v>1522.5</v>
      </c>
      <c r="I43" s="24">
        <f t="shared" si="1"/>
        <v>16522.5</v>
      </c>
      <c r="J43" s="24">
        <f t="shared" si="0"/>
        <v>456</v>
      </c>
      <c r="K43" s="24">
        <v>0</v>
      </c>
      <c r="L43" s="24">
        <v>456</v>
      </c>
      <c r="M43" s="24">
        <v>14544</v>
      </c>
      <c r="N43" s="26" t="s">
        <v>26</v>
      </c>
    </row>
    <row r="44" spans="1:14" ht="15" customHeight="1" x14ac:dyDescent="0.2">
      <c r="A44" s="8" t="s">
        <v>790</v>
      </c>
      <c r="B44" s="20" t="s">
        <v>203</v>
      </c>
      <c r="C44" s="21">
        <v>45540</v>
      </c>
      <c r="D44" s="21">
        <v>45721</v>
      </c>
      <c r="E44" s="22" t="s">
        <v>265</v>
      </c>
      <c r="F44" s="23" t="s">
        <v>1077</v>
      </c>
      <c r="G44" s="24">
        <v>20300</v>
      </c>
      <c r="H44" s="25">
        <v>0</v>
      </c>
      <c r="I44" s="24">
        <f t="shared" si="1"/>
        <v>20300</v>
      </c>
      <c r="J44" s="24">
        <f t="shared" si="0"/>
        <v>617.12</v>
      </c>
      <c r="K44" s="24">
        <v>0</v>
      </c>
      <c r="L44" s="24">
        <v>617.12</v>
      </c>
      <c r="M44" s="24">
        <v>19682.88</v>
      </c>
      <c r="N44" s="26" t="s">
        <v>16</v>
      </c>
    </row>
    <row r="45" spans="1:14" ht="15" customHeight="1" x14ac:dyDescent="0.15">
      <c r="A45" s="5" t="s">
        <v>791</v>
      </c>
      <c r="B45" s="27">
        <v>30</v>
      </c>
      <c r="C45" s="28"/>
      <c r="D45" s="28"/>
      <c r="E45" s="29"/>
      <c r="F45" s="30"/>
      <c r="G45" s="31">
        <f t="shared" ref="G45:M45" si="2">SUM(G15:G44)</f>
        <v>497900</v>
      </c>
      <c r="H45" s="32">
        <f t="shared" si="2"/>
        <v>18270</v>
      </c>
      <c r="I45" s="31">
        <f t="shared" si="2"/>
        <v>516170</v>
      </c>
      <c r="J45" s="31">
        <f t="shared" si="2"/>
        <v>15136.16</v>
      </c>
      <c r="K45" s="31">
        <f t="shared" si="2"/>
        <v>2095.46</v>
      </c>
      <c r="L45" s="31">
        <f t="shared" si="2"/>
        <v>17231.62</v>
      </c>
      <c r="M45" s="31">
        <f t="shared" si="2"/>
        <v>480668.38000000006</v>
      </c>
      <c r="N45" s="33"/>
    </row>
    <row r="46" spans="1:14" ht="15" customHeight="1" x14ac:dyDescent="0.15">
      <c r="A46" s="4"/>
      <c r="B46" s="34"/>
      <c r="C46" s="28"/>
      <c r="D46" s="28"/>
      <c r="E46" s="29"/>
      <c r="F46" s="30"/>
      <c r="G46" s="35"/>
      <c r="H46" s="36"/>
      <c r="I46" s="35"/>
      <c r="J46" s="35"/>
      <c r="K46" s="35"/>
      <c r="L46" s="35"/>
      <c r="M46" s="35"/>
      <c r="N46" s="33"/>
    </row>
    <row r="47" spans="1:14" ht="15" customHeight="1" x14ac:dyDescent="0.15">
      <c r="A47" s="4"/>
      <c r="B47" s="34"/>
      <c r="C47" s="28"/>
      <c r="D47" s="28"/>
      <c r="E47" s="29"/>
      <c r="F47" s="30"/>
      <c r="G47" s="35"/>
      <c r="H47" s="36"/>
      <c r="I47" s="35"/>
      <c r="J47" s="35"/>
      <c r="K47" s="35"/>
      <c r="L47" s="35"/>
      <c r="M47" s="35"/>
      <c r="N47" s="33"/>
    </row>
    <row r="48" spans="1:14" ht="15" customHeight="1" x14ac:dyDescent="0.15">
      <c r="A48" s="4"/>
      <c r="B48" s="34"/>
      <c r="C48" s="28"/>
      <c r="D48" s="28"/>
      <c r="E48" s="29"/>
      <c r="F48" s="30"/>
      <c r="G48" s="35"/>
      <c r="H48" s="36"/>
      <c r="I48" s="35"/>
      <c r="J48" s="35"/>
      <c r="K48" s="35"/>
      <c r="L48" s="35"/>
      <c r="M48" s="35"/>
      <c r="N48" s="33"/>
    </row>
    <row r="49" spans="1:14" ht="15" customHeight="1" x14ac:dyDescent="0.15">
      <c r="A49" s="4"/>
      <c r="B49" s="34"/>
      <c r="C49" s="28"/>
      <c r="D49" s="28"/>
      <c r="E49" s="29"/>
      <c r="F49" s="30"/>
      <c r="G49" s="35"/>
      <c r="H49" s="36"/>
      <c r="I49" s="35"/>
      <c r="J49" s="35"/>
      <c r="K49" s="35"/>
      <c r="L49" s="35"/>
      <c r="M49" s="35"/>
      <c r="N49" s="33"/>
    </row>
    <row r="50" spans="1:14" ht="15" customHeight="1" x14ac:dyDescent="0.15">
      <c r="A50" s="4"/>
      <c r="B50" s="34"/>
      <c r="C50" s="28"/>
      <c r="D50" s="28"/>
      <c r="E50" s="29"/>
      <c r="F50" s="30"/>
      <c r="G50" s="35"/>
      <c r="H50" s="36"/>
      <c r="I50" s="35"/>
      <c r="J50" s="35"/>
      <c r="K50" s="35"/>
      <c r="L50" s="35"/>
      <c r="M50" s="35"/>
      <c r="N50" s="33"/>
    </row>
    <row r="51" spans="1:14" ht="15" customHeight="1" x14ac:dyDescent="0.2">
      <c r="A51" s="8" t="s">
        <v>792</v>
      </c>
      <c r="B51" s="20" t="s">
        <v>20</v>
      </c>
      <c r="C51" s="21">
        <v>45573</v>
      </c>
      <c r="D51" s="21">
        <v>45755</v>
      </c>
      <c r="E51" s="22" t="s">
        <v>292</v>
      </c>
      <c r="F51" s="23" t="s">
        <v>1077</v>
      </c>
      <c r="G51" s="24">
        <v>35000</v>
      </c>
      <c r="H51" s="25">
        <v>1522.5</v>
      </c>
      <c r="I51" s="24">
        <f t="shared" si="1"/>
        <v>36522.5</v>
      </c>
      <c r="J51" s="24">
        <f t="shared" ref="J51:J56" si="3">G51*3.04%</f>
        <v>1064</v>
      </c>
      <c r="K51" s="24">
        <v>630</v>
      </c>
      <c r="L51" s="24">
        <v>1694</v>
      </c>
      <c r="M51" s="24">
        <v>33306</v>
      </c>
      <c r="N51" s="33" t="s">
        <v>26</v>
      </c>
    </row>
    <row r="52" spans="1:14" ht="15" customHeight="1" x14ac:dyDescent="0.2">
      <c r="A52" s="8" t="s">
        <v>793</v>
      </c>
      <c r="B52" s="20" t="s">
        <v>20</v>
      </c>
      <c r="C52" s="21">
        <v>45557</v>
      </c>
      <c r="D52" s="21">
        <v>45738</v>
      </c>
      <c r="E52" s="22" t="s">
        <v>97</v>
      </c>
      <c r="F52" s="23" t="s">
        <v>1077</v>
      </c>
      <c r="G52" s="24">
        <v>35000</v>
      </c>
      <c r="H52" s="25">
        <v>0</v>
      </c>
      <c r="I52" s="24">
        <f t="shared" si="1"/>
        <v>35000</v>
      </c>
      <c r="J52" s="24">
        <f t="shared" si="3"/>
        <v>1064</v>
      </c>
      <c r="K52" s="24">
        <v>0</v>
      </c>
      <c r="L52" s="24">
        <v>1064</v>
      </c>
      <c r="M52" s="24">
        <v>33936</v>
      </c>
      <c r="N52" s="33" t="s">
        <v>16</v>
      </c>
    </row>
    <row r="53" spans="1:14" ht="15" customHeight="1" x14ac:dyDescent="0.2">
      <c r="A53" s="8" t="s">
        <v>794</v>
      </c>
      <c r="B53" s="20" t="s">
        <v>20</v>
      </c>
      <c r="C53" s="21">
        <v>45422</v>
      </c>
      <c r="D53" s="21">
        <v>45606</v>
      </c>
      <c r="E53" s="22" t="s">
        <v>97</v>
      </c>
      <c r="F53" s="23" t="s">
        <v>1077</v>
      </c>
      <c r="G53" s="24">
        <v>20300</v>
      </c>
      <c r="H53" s="25">
        <v>1522.5</v>
      </c>
      <c r="I53" s="24">
        <f t="shared" si="1"/>
        <v>21822.5</v>
      </c>
      <c r="J53" s="24">
        <f t="shared" si="3"/>
        <v>617.12</v>
      </c>
      <c r="K53" s="24">
        <v>0</v>
      </c>
      <c r="L53" s="24">
        <v>617.12</v>
      </c>
      <c r="M53" s="24">
        <v>19682.88</v>
      </c>
      <c r="N53" s="33" t="s">
        <v>26</v>
      </c>
    </row>
    <row r="54" spans="1:14" ht="15" customHeight="1" x14ac:dyDescent="0.2">
      <c r="A54" s="8" t="s">
        <v>795</v>
      </c>
      <c r="B54" s="20" t="s">
        <v>20</v>
      </c>
      <c r="C54" s="21">
        <v>45570</v>
      </c>
      <c r="D54" s="21">
        <v>45752</v>
      </c>
      <c r="E54" s="22" t="s">
        <v>97</v>
      </c>
      <c r="F54" s="23" t="s">
        <v>1077</v>
      </c>
      <c r="G54" s="24">
        <v>20000</v>
      </c>
      <c r="H54" s="25">
        <v>0</v>
      </c>
      <c r="I54" s="24">
        <f t="shared" si="1"/>
        <v>20000</v>
      </c>
      <c r="J54" s="24">
        <f t="shared" si="3"/>
        <v>608</v>
      </c>
      <c r="K54" s="24">
        <v>0</v>
      </c>
      <c r="L54" s="24">
        <v>608</v>
      </c>
      <c r="M54" s="24">
        <v>19392</v>
      </c>
      <c r="N54" s="33" t="s">
        <v>16</v>
      </c>
    </row>
    <row r="55" spans="1:14" ht="15" customHeight="1" x14ac:dyDescent="0.2">
      <c r="A55" s="8" t="s">
        <v>796</v>
      </c>
      <c r="B55" s="20" t="s">
        <v>20</v>
      </c>
      <c r="C55" s="21">
        <v>45565</v>
      </c>
      <c r="D55" s="21">
        <v>45746</v>
      </c>
      <c r="E55" s="22" t="s">
        <v>267</v>
      </c>
      <c r="F55" s="23" t="s">
        <v>1077</v>
      </c>
      <c r="G55" s="24">
        <v>15000</v>
      </c>
      <c r="H55" s="25">
        <v>1522.5</v>
      </c>
      <c r="I55" s="24">
        <f t="shared" si="1"/>
        <v>16522.5</v>
      </c>
      <c r="J55" s="24">
        <f t="shared" si="3"/>
        <v>456</v>
      </c>
      <c r="K55" s="24">
        <v>0</v>
      </c>
      <c r="L55" s="24">
        <v>456</v>
      </c>
      <c r="M55" s="24">
        <v>14544</v>
      </c>
      <c r="N55" s="33" t="s">
        <v>26</v>
      </c>
    </row>
    <row r="56" spans="1:14" ht="15" customHeight="1" x14ac:dyDescent="0.2">
      <c r="A56" s="8" t="s">
        <v>797</v>
      </c>
      <c r="B56" s="20" t="s">
        <v>20</v>
      </c>
      <c r="C56" s="21">
        <v>45557</v>
      </c>
      <c r="D56" s="21">
        <v>45738</v>
      </c>
      <c r="E56" s="22" t="s">
        <v>19</v>
      </c>
      <c r="F56" s="23" t="s">
        <v>1077</v>
      </c>
      <c r="G56" s="24">
        <v>20300</v>
      </c>
      <c r="H56" s="25">
        <v>0</v>
      </c>
      <c r="I56" s="24">
        <f t="shared" si="1"/>
        <v>20300</v>
      </c>
      <c r="J56" s="24">
        <f t="shared" si="3"/>
        <v>617.12</v>
      </c>
      <c r="K56" s="24">
        <v>0</v>
      </c>
      <c r="L56" s="24">
        <v>617.12</v>
      </c>
      <c r="M56" s="24">
        <v>19682.88</v>
      </c>
      <c r="N56" s="33" t="s">
        <v>16</v>
      </c>
    </row>
    <row r="57" spans="1:14" ht="15" customHeight="1" x14ac:dyDescent="0.2">
      <c r="A57" s="9" t="s">
        <v>791</v>
      </c>
      <c r="B57" s="37">
        <v>6</v>
      </c>
      <c r="C57" s="21"/>
      <c r="D57" s="21"/>
      <c r="E57" s="22"/>
      <c r="F57" s="23"/>
      <c r="G57" s="38">
        <f t="shared" ref="G57:M57" si="4">SUM(G51:G56)</f>
        <v>145600</v>
      </c>
      <c r="H57" s="39">
        <f t="shared" si="4"/>
        <v>4567.5</v>
      </c>
      <c r="I57" s="38">
        <f t="shared" si="4"/>
        <v>150167.5</v>
      </c>
      <c r="J57" s="38">
        <f t="shared" si="4"/>
        <v>4426.24</v>
      </c>
      <c r="K57" s="38">
        <f t="shared" si="4"/>
        <v>630</v>
      </c>
      <c r="L57" s="38">
        <f t="shared" si="4"/>
        <v>5056.24</v>
      </c>
      <c r="M57" s="38">
        <f t="shared" si="4"/>
        <v>140543.76</v>
      </c>
      <c r="N57" s="33"/>
    </row>
    <row r="58" spans="1:14" ht="15" customHeight="1" x14ac:dyDescent="0.2">
      <c r="A58" s="8"/>
      <c r="B58" s="20"/>
      <c r="C58" s="21"/>
      <c r="D58" s="21"/>
      <c r="E58" s="22"/>
      <c r="F58" s="23"/>
      <c r="G58" s="24"/>
      <c r="H58" s="25"/>
      <c r="I58" s="24"/>
      <c r="J58" s="24"/>
      <c r="K58" s="24"/>
      <c r="L58" s="24"/>
      <c r="M58" s="24"/>
      <c r="N58" s="33"/>
    </row>
    <row r="59" spans="1:14" ht="15" customHeight="1" x14ac:dyDescent="0.2">
      <c r="A59" s="8"/>
      <c r="B59" s="20"/>
      <c r="C59" s="21"/>
      <c r="D59" s="21"/>
      <c r="E59" s="22"/>
      <c r="F59" s="23"/>
      <c r="G59" s="24"/>
      <c r="H59" s="25"/>
      <c r="I59" s="24"/>
      <c r="J59" s="24"/>
      <c r="K59" s="24"/>
      <c r="L59" s="24"/>
      <c r="M59" s="24"/>
      <c r="N59" s="33"/>
    </row>
    <row r="60" spans="1:14" ht="15" customHeight="1" x14ac:dyDescent="0.2">
      <c r="A60" s="8"/>
      <c r="B60" s="20"/>
      <c r="C60" s="21"/>
      <c r="D60" s="21"/>
      <c r="E60" s="22"/>
      <c r="F60" s="23"/>
      <c r="G60" s="24"/>
      <c r="H60" s="25"/>
      <c r="I60" s="24"/>
      <c r="J60" s="24"/>
      <c r="K60" s="24"/>
      <c r="L60" s="24"/>
      <c r="M60" s="24"/>
      <c r="N60" s="33"/>
    </row>
    <row r="61" spans="1:14" ht="15" customHeight="1" x14ac:dyDescent="0.2">
      <c r="A61" s="8" t="s">
        <v>798</v>
      </c>
      <c r="B61" s="20" t="s">
        <v>49</v>
      </c>
      <c r="C61" s="21">
        <v>45541</v>
      </c>
      <c r="D61" s="21">
        <v>45722</v>
      </c>
      <c r="E61" s="22" t="s">
        <v>48</v>
      </c>
      <c r="F61" s="23" t="s">
        <v>1077</v>
      </c>
      <c r="G61" s="24">
        <v>25000</v>
      </c>
      <c r="H61" s="25">
        <v>0</v>
      </c>
      <c r="I61" s="24">
        <f t="shared" si="1"/>
        <v>25000</v>
      </c>
      <c r="J61" s="24">
        <f>G61*3.04%</f>
        <v>760</v>
      </c>
      <c r="K61" s="24">
        <v>1715.46</v>
      </c>
      <c r="L61" s="24">
        <v>2475.46</v>
      </c>
      <c r="M61" s="24">
        <v>22524.54</v>
      </c>
      <c r="N61" s="33" t="s">
        <v>26</v>
      </c>
    </row>
    <row r="62" spans="1:14" ht="15" customHeight="1" x14ac:dyDescent="0.2">
      <c r="A62" s="9" t="s">
        <v>791</v>
      </c>
      <c r="B62" s="37">
        <v>1</v>
      </c>
      <c r="C62" s="21"/>
      <c r="D62" s="21"/>
      <c r="E62" s="22"/>
      <c r="F62" s="23"/>
      <c r="G62" s="38">
        <f t="shared" ref="G62:M62" si="5">SUM(G61)</f>
        <v>25000</v>
      </c>
      <c r="H62" s="39">
        <f t="shared" si="5"/>
        <v>0</v>
      </c>
      <c r="I62" s="38">
        <f t="shared" si="5"/>
        <v>25000</v>
      </c>
      <c r="J62" s="38">
        <f t="shared" si="5"/>
        <v>760</v>
      </c>
      <c r="K62" s="38">
        <f t="shared" si="5"/>
        <v>1715.46</v>
      </c>
      <c r="L62" s="38">
        <f t="shared" si="5"/>
        <v>2475.46</v>
      </c>
      <c r="M62" s="38">
        <f t="shared" si="5"/>
        <v>22524.54</v>
      </c>
      <c r="N62" s="33"/>
    </row>
    <row r="63" spans="1:14" ht="15" customHeight="1" x14ac:dyDescent="0.2">
      <c r="A63" s="8"/>
      <c r="B63" s="20"/>
      <c r="C63" s="21"/>
      <c r="D63" s="21"/>
      <c r="E63" s="22"/>
      <c r="F63" s="23"/>
      <c r="G63" s="24"/>
      <c r="H63" s="25"/>
      <c r="I63" s="24"/>
      <c r="J63" s="24"/>
      <c r="K63" s="24"/>
      <c r="L63" s="24"/>
      <c r="M63" s="24"/>
      <c r="N63" s="33"/>
    </row>
    <row r="64" spans="1:14" ht="15" customHeight="1" x14ac:dyDescent="0.2">
      <c r="A64" s="8"/>
      <c r="B64" s="20"/>
      <c r="C64" s="21"/>
      <c r="D64" s="21"/>
      <c r="E64" s="22"/>
      <c r="F64" s="23"/>
      <c r="G64" s="24"/>
      <c r="H64" s="25"/>
      <c r="I64" s="24"/>
      <c r="J64" s="24"/>
      <c r="K64" s="24"/>
      <c r="L64" s="24"/>
      <c r="M64" s="24"/>
      <c r="N64" s="33"/>
    </row>
    <row r="65" spans="1:14" ht="15" customHeight="1" x14ac:dyDescent="0.2">
      <c r="A65" s="8"/>
      <c r="B65" s="20"/>
      <c r="C65" s="21"/>
      <c r="D65" s="21"/>
      <c r="E65" s="22"/>
      <c r="F65" s="23"/>
      <c r="G65" s="24"/>
      <c r="H65" s="25"/>
      <c r="I65" s="24"/>
      <c r="J65" s="24"/>
      <c r="K65" s="24"/>
      <c r="L65" s="24"/>
      <c r="M65" s="24"/>
      <c r="N65" s="33"/>
    </row>
    <row r="66" spans="1:14" ht="15" customHeight="1" x14ac:dyDescent="0.2">
      <c r="A66" s="8" t="s">
        <v>799</v>
      </c>
      <c r="B66" s="20" t="s">
        <v>34</v>
      </c>
      <c r="C66" s="21">
        <v>45574</v>
      </c>
      <c r="D66" s="21">
        <v>45756</v>
      </c>
      <c r="E66" s="22" t="s">
        <v>86</v>
      </c>
      <c r="F66" s="23" t="s">
        <v>1077</v>
      </c>
      <c r="G66" s="24">
        <v>13000</v>
      </c>
      <c r="H66" s="25">
        <v>0</v>
      </c>
      <c r="I66" s="24">
        <f t="shared" si="1"/>
        <v>13000</v>
      </c>
      <c r="J66" s="24">
        <f t="shared" ref="J66:J112" si="6">G66*3.04%</f>
        <v>395.2</v>
      </c>
      <c r="K66" s="24">
        <v>0</v>
      </c>
      <c r="L66" s="24">
        <v>395.2</v>
      </c>
      <c r="M66" s="24">
        <v>12604.8</v>
      </c>
      <c r="N66" s="33" t="s">
        <v>26</v>
      </c>
    </row>
    <row r="67" spans="1:14" ht="15" customHeight="1" x14ac:dyDescent="0.2">
      <c r="A67" s="8" t="s">
        <v>800</v>
      </c>
      <c r="B67" s="20" t="s">
        <v>34</v>
      </c>
      <c r="C67" s="21">
        <v>45570</v>
      </c>
      <c r="D67" s="21">
        <v>45752</v>
      </c>
      <c r="E67" s="22" t="s">
        <v>674</v>
      </c>
      <c r="F67" s="23" t="s">
        <v>1077</v>
      </c>
      <c r="G67" s="24">
        <v>13000</v>
      </c>
      <c r="H67" s="25">
        <v>0</v>
      </c>
      <c r="I67" s="24">
        <f t="shared" si="1"/>
        <v>13000</v>
      </c>
      <c r="J67" s="24">
        <f t="shared" si="6"/>
        <v>395.2</v>
      </c>
      <c r="K67" s="24">
        <v>0</v>
      </c>
      <c r="L67" s="24">
        <v>395.2</v>
      </c>
      <c r="M67" s="24">
        <v>12604.8</v>
      </c>
      <c r="N67" s="33" t="s">
        <v>26</v>
      </c>
    </row>
    <row r="68" spans="1:14" ht="15" customHeight="1" x14ac:dyDescent="0.2">
      <c r="A68" s="8" t="s">
        <v>801</v>
      </c>
      <c r="B68" s="20" t="s">
        <v>34</v>
      </c>
      <c r="C68" s="21">
        <v>45570</v>
      </c>
      <c r="D68" s="21">
        <v>45752</v>
      </c>
      <c r="E68" s="22" t="s">
        <v>674</v>
      </c>
      <c r="F68" s="23" t="s">
        <v>1077</v>
      </c>
      <c r="G68" s="24">
        <v>13000</v>
      </c>
      <c r="H68" s="25">
        <v>0</v>
      </c>
      <c r="I68" s="24">
        <f t="shared" si="1"/>
        <v>13000</v>
      </c>
      <c r="J68" s="24">
        <f t="shared" si="6"/>
        <v>395.2</v>
      </c>
      <c r="K68" s="24">
        <v>0</v>
      </c>
      <c r="L68" s="24">
        <v>395.2</v>
      </c>
      <c r="M68" s="24">
        <v>12604.8</v>
      </c>
      <c r="N68" s="33" t="s">
        <v>26</v>
      </c>
    </row>
    <row r="69" spans="1:14" ht="15" customHeight="1" x14ac:dyDescent="0.2">
      <c r="A69" s="8" t="s">
        <v>802</v>
      </c>
      <c r="B69" s="20" t="s">
        <v>34</v>
      </c>
      <c r="C69" s="21">
        <v>45545</v>
      </c>
      <c r="D69" s="21">
        <v>45726</v>
      </c>
      <c r="E69" s="22" t="s">
        <v>674</v>
      </c>
      <c r="F69" s="23" t="s">
        <v>1077</v>
      </c>
      <c r="G69" s="24">
        <v>13000</v>
      </c>
      <c r="H69" s="25">
        <v>0</v>
      </c>
      <c r="I69" s="24">
        <f t="shared" si="1"/>
        <v>13000</v>
      </c>
      <c r="J69" s="24">
        <f t="shared" si="6"/>
        <v>395.2</v>
      </c>
      <c r="K69" s="24">
        <v>0</v>
      </c>
      <c r="L69" s="24">
        <v>395.2</v>
      </c>
      <c r="M69" s="24">
        <v>12604.8</v>
      </c>
      <c r="N69" s="33" t="s">
        <v>16</v>
      </c>
    </row>
    <row r="70" spans="1:14" ht="15" customHeight="1" x14ac:dyDescent="0.2">
      <c r="A70" s="8" t="s">
        <v>803</v>
      </c>
      <c r="B70" s="20" t="s">
        <v>34</v>
      </c>
      <c r="C70" s="21">
        <v>45573</v>
      </c>
      <c r="D70" s="21">
        <v>45755</v>
      </c>
      <c r="E70" s="22" t="s">
        <v>29</v>
      </c>
      <c r="F70" s="23" t="s">
        <v>1077</v>
      </c>
      <c r="G70" s="24">
        <v>12500</v>
      </c>
      <c r="H70" s="25">
        <v>0</v>
      </c>
      <c r="I70" s="24">
        <f t="shared" si="1"/>
        <v>12500</v>
      </c>
      <c r="J70" s="24">
        <f t="shared" si="6"/>
        <v>380</v>
      </c>
      <c r="K70" s="24">
        <v>0</v>
      </c>
      <c r="L70" s="24">
        <v>380</v>
      </c>
      <c r="M70" s="24">
        <v>12120</v>
      </c>
      <c r="N70" s="33" t="s">
        <v>26</v>
      </c>
    </row>
    <row r="71" spans="1:14" ht="15" customHeight="1" x14ac:dyDescent="0.2">
      <c r="A71" s="8" t="s">
        <v>804</v>
      </c>
      <c r="B71" s="20" t="s">
        <v>34</v>
      </c>
      <c r="C71" s="21">
        <v>45569</v>
      </c>
      <c r="D71" s="21">
        <v>45751</v>
      </c>
      <c r="E71" s="22" t="s">
        <v>29</v>
      </c>
      <c r="F71" s="23" t="s">
        <v>1077</v>
      </c>
      <c r="G71" s="24">
        <v>12500</v>
      </c>
      <c r="H71" s="25">
        <v>0</v>
      </c>
      <c r="I71" s="24">
        <f t="shared" si="1"/>
        <v>12500</v>
      </c>
      <c r="J71" s="24">
        <f t="shared" si="6"/>
        <v>380</v>
      </c>
      <c r="K71" s="24">
        <v>0</v>
      </c>
      <c r="L71" s="24">
        <v>380</v>
      </c>
      <c r="M71" s="24">
        <v>12120</v>
      </c>
      <c r="N71" s="33" t="s">
        <v>26</v>
      </c>
    </row>
    <row r="72" spans="1:14" ht="15" customHeight="1" x14ac:dyDescent="0.2">
      <c r="A72" s="8" t="s">
        <v>805</v>
      </c>
      <c r="B72" s="20" t="s">
        <v>34</v>
      </c>
      <c r="C72" s="21">
        <v>45439</v>
      </c>
      <c r="D72" s="21">
        <v>45623</v>
      </c>
      <c r="E72" s="22" t="s">
        <v>33</v>
      </c>
      <c r="F72" s="23" t="s">
        <v>1077</v>
      </c>
      <c r="G72" s="24">
        <v>12500</v>
      </c>
      <c r="H72" s="25">
        <v>0</v>
      </c>
      <c r="I72" s="24">
        <f t="shared" si="1"/>
        <v>12500</v>
      </c>
      <c r="J72" s="24">
        <f t="shared" si="6"/>
        <v>380</v>
      </c>
      <c r="K72" s="24">
        <v>0</v>
      </c>
      <c r="L72" s="24">
        <v>380</v>
      </c>
      <c r="M72" s="24">
        <v>12120</v>
      </c>
      <c r="N72" s="33" t="s">
        <v>26</v>
      </c>
    </row>
    <row r="73" spans="1:14" ht="15" customHeight="1" x14ac:dyDescent="0.2">
      <c r="A73" s="8" t="s">
        <v>806</v>
      </c>
      <c r="B73" s="20" t="s">
        <v>34</v>
      </c>
      <c r="C73" s="21">
        <v>45550</v>
      </c>
      <c r="D73" s="21">
        <v>45731</v>
      </c>
      <c r="E73" s="22" t="s">
        <v>62</v>
      </c>
      <c r="F73" s="23" t="s">
        <v>1077</v>
      </c>
      <c r="G73" s="24">
        <v>15000</v>
      </c>
      <c r="H73" s="25">
        <v>0</v>
      </c>
      <c r="I73" s="24">
        <f t="shared" si="1"/>
        <v>15000</v>
      </c>
      <c r="J73" s="24">
        <f t="shared" si="6"/>
        <v>456</v>
      </c>
      <c r="K73" s="24">
        <v>1715.46</v>
      </c>
      <c r="L73" s="24">
        <v>2171.46</v>
      </c>
      <c r="M73" s="24">
        <v>12828.54</v>
      </c>
      <c r="N73" s="33" t="s">
        <v>16</v>
      </c>
    </row>
    <row r="74" spans="1:14" ht="15" customHeight="1" x14ac:dyDescent="0.2">
      <c r="A74" s="8" t="s">
        <v>807</v>
      </c>
      <c r="B74" s="20" t="s">
        <v>34</v>
      </c>
      <c r="C74" s="21">
        <v>45462</v>
      </c>
      <c r="D74" s="21">
        <v>45645</v>
      </c>
      <c r="E74" s="22" t="s">
        <v>225</v>
      </c>
      <c r="F74" s="23" t="s">
        <v>1077</v>
      </c>
      <c r="G74" s="24">
        <v>12500</v>
      </c>
      <c r="H74" s="25">
        <v>0</v>
      </c>
      <c r="I74" s="24">
        <f t="shared" si="1"/>
        <v>12500</v>
      </c>
      <c r="J74" s="24">
        <f t="shared" si="6"/>
        <v>380</v>
      </c>
      <c r="K74" s="24">
        <v>0</v>
      </c>
      <c r="L74" s="24">
        <v>380</v>
      </c>
      <c r="M74" s="24">
        <v>12120</v>
      </c>
      <c r="N74" s="33" t="s">
        <v>16</v>
      </c>
    </row>
    <row r="75" spans="1:14" ht="15" customHeight="1" x14ac:dyDescent="0.2">
      <c r="A75" s="8" t="s">
        <v>808</v>
      </c>
      <c r="B75" s="20" t="s">
        <v>34</v>
      </c>
      <c r="C75" s="21">
        <v>45582</v>
      </c>
      <c r="D75" s="21">
        <v>45764</v>
      </c>
      <c r="E75" s="22" t="s">
        <v>199</v>
      </c>
      <c r="F75" s="23" t="s">
        <v>1077</v>
      </c>
      <c r="G75" s="24">
        <v>15000</v>
      </c>
      <c r="H75" s="25">
        <v>0</v>
      </c>
      <c r="I75" s="24">
        <f t="shared" si="1"/>
        <v>15000</v>
      </c>
      <c r="J75" s="24">
        <f t="shared" si="6"/>
        <v>456</v>
      </c>
      <c r="K75" s="24">
        <v>0</v>
      </c>
      <c r="L75" s="24">
        <v>456</v>
      </c>
      <c r="M75" s="24">
        <v>14544</v>
      </c>
      <c r="N75" s="33" t="s">
        <v>26</v>
      </c>
    </row>
    <row r="76" spans="1:14" ht="15" customHeight="1" x14ac:dyDescent="0.2">
      <c r="A76" s="8" t="s">
        <v>809</v>
      </c>
      <c r="B76" s="20" t="s">
        <v>34</v>
      </c>
      <c r="C76" s="21">
        <v>45541</v>
      </c>
      <c r="D76" s="21">
        <v>45722</v>
      </c>
      <c r="E76" s="22" t="s">
        <v>214</v>
      </c>
      <c r="F76" s="23" t="s">
        <v>1077</v>
      </c>
      <c r="G76" s="24">
        <v>12500</v>
      </c>
      <c r="H76" s="25">
        <v>0</v>
      </c>
      <c r="I76" s="24">
        <f t="shared" si="1"/>
        <v>12500</v>
      </c>
      <c r="J76" s="24">
        <f t="shared" si="6"/>
        <v>380</v>
      </c>
      <c r="K76" s="24">
        <v>0</v>
      </c>
      <c r="L76" s="24">
        <v>380</v>
      </c>
      <c r="M76" s="24">
        <v>12120</v>
      </c>
      <c r="N76" s="33" t="s">
        <v>16</v>
      </c>
    </row>
    <row r="77" spans="1:14" ht="15" customHeight="1" x14ac:dyDescent="0.2">
      <c r="A77" s="8" t="s">
        <v>810</v>
      </c>
      <c r="B77" s="20" t="s">
        <v>34</v>
      </c>
      <c r="C77" s="21">
        <v>45537</v>
      </c>
      <c r="D77" s="21">
        <v>45718</v>
      </c>
      <c r="E77" s="22" t="s">
        <v>214</v>
      </c>
      <c r="F77" s="23" t="s">
        <v>1077</v>
      </c>
      <c r="G77" s="24">
        <v>12500</v>
      </c>
      <c r="H77" s="25">
        <v>0</v>
      </c>
      <c r="I77" s="24">
        <f t="shared" si="1"/>
        <v>12500</v>
      </c>
      <c r="J77" s="24">
        <f t="shared" si="6"/>
        <v>380</v>
      </c>
      <c r="K77" s="24">
        <v>0</v>
      </c>
      <c r="L77" s="24">
        <v>380</v>
      </c>
      <c r="M77" s="24">
        <v>12120</v>
      </c>
      <c r="N77" s="33" t="s">
        <v>26</v>
      </c>
    </row>
    <row r="78" spans="1:14" ht="15" customHeight="1" x14ac:dyDescent="0.2">
      <c r="A78" s="8" t="s">
        <v>811</v>
      </c>
      <c r="B78" s="20" t="s">
        <v>34</v>
      </c>
      <c r="C78" s="21">
        <v>45438</v>
      </c>
      <c r="D78" s="21">
        <v>45622</v>
      </c>
      <c r="E78" s="22" t="s">
        <v>539</v>
      </c>
      <c r="F78" s="23" t="s">
        <v>1077</v>
      </c>
      <c r="G78" s="24">
        <v>12500</v>
      </c>
      <c r="H78" s="25">
        <v>0</v>
      </c>
      <c r="I78" s="24">
        <f t="shared" si="1"/>
        <v>12500</v>
      </c>
      <c r="J78" s="24">
        <f t="shared" si="6"/>
        <v>380</v>
      </c>
      <c r="K78" s="24">
        <v>0</v>
      </c>
      <c r="L78" s="24">
        <v>380</v>
      </c>
      <c r="M78" s="24">
        <v>12120</v>
      </c>
      <c r="N78" s="33" t="s">
        <v>16</v>
      </c>
    </row>
    <row r="79" spans="1:14" ht="15" customHeight="1" x14ac:dyDescent="0.2">
      <c r="A79" s="8" t="s">
        <v>812</v>
      </c>
      <c r="B79" s="20" t="s">
        <v>34</v>
      </c>
      <c r="C79" s="21">
        <v>45520</v>
      </c>
      <c r="D79" s="21">
        <v>45704</v>
      </c>
      <c r="E79" s="22" t="s">
        <v>41</v>
      </c>
      <c r="F79" s="23" t="s">
        <v>1077</v>
      </c>
      <c r="G79" s="24">
        <v>15000</v>
      </c>
      <c r="H79" s="25">
        <v>0</v>
      </c>
      <c r="I79" s="24">
        <f t="shared" si="1"/>
        <v>15000</v>
      </c>
      <c r="J79" s="24">
        <f t="shared" si="6"/>
        <v>456</v>
      </c>
      <c r="K79" s="24">
        <v>0</v>
      </c>
      <c r="L79" s="24">
        <v>456</v>
      </c>
      <c r="M79" s="24">
        <v>14544</v>
      </c>
      <c r="N79" s="33" t="s">
        <v>26</v>
      </c>
    </row>
    <row r="80" spans="1:14" ht="15" customHeight="1" x14ac:dyDescent="0.2">
      <c r="A80" s="8" t="s">
        <v>813</v>
      </c>
      <c r="B80" s="20" t="s">
        <v>34</v>
      </c>
      <c r="C80" s="21">
        <v>45559</v>
      </c>
      <c r="D80" s="21">
        <v>45740</v>
      </c>
      <c r="E80" s="22" t="s">
        <v>86</v>
      </c>
      <c r="F80" s="23" t="s">
        <v>1077</v>
      </c>
      <c r="G80" s="24">
        <v>13000</v>
      </c>
      <c r="H80" s="25">
        <v>0</v>
      </c>
      <c r="I80" s="24">
        <f t="shared" si="1"/>
        <v>13000</v>
      </c>
      <c r="J80" s="24">
        <f t="shared" si="6"/>
        <v>395.2</v>
      </c>
      <c r="K80" s="24">
        <v>0</v>
      </c>
      <c r="L80" s="24">
        <v>395.2</v>
      </c>
      <c r="M80" s="24">
        <v>12604.8</v>
      </c>
      <c r="N80" s="33" t="s">
        <v>16</v>
      </c>
    </row>
    <row r="81" spans="1:14" ht="15" customHeight="1" x14ac:dyDescent="0.2">
      <c r="A81" s="8" t="s">
        <v>814</v>
      </c>
      <c r="B81" s="20" t="s">
        <v>34</v>
      </c>
      <c r="C81" s="21">
        <v>45496</v>
      </c>
      <c r="D81" s="21">
        <v>45680</v>
      </c>
      <c r="E81" s="22" t="s">
        <v>86</v>
      </c>
      <c r="F81" s="23" t="s">
        <v>1077</v>
      </c>
      <c r="G81" s="24">
        <v>13000</v>
      </c>
      <c r="H81" s="25">
        <v>0</v>
      </c>
      <c r="I81" s="24">
        <f t="shared" si="1"/>
        <v>13000</v>
      </c>
      <c r="J81" s="24">
        <f t="shared" si="6"/>
        <v>395.2</v>
      </c>
      <c r="K81" s="24">
        <v>0</v>
      </c>
      <c r="L81" s="24">
        <v>395.2</v>
      </c>
      <c r="M81" s="24">
        <v>12604.8</v>
      </c>
      <c r="N81" s="33" t="s">
        <v>26</v>
      </c>
    </row>
    <row r="82" spans="1:14" ht="15" customHeight="1" x14ac:dyDescent="0.2">
      <c r="A82" s="8" t="s">
        <v>815</v>
      </c>
      <c r="B82" s="20" t="s">
        <v>34</v>
      </c>
      <c r="C82" s="21">
        <v>45520</v>
      </c>
      <c r="D82" s="21">
        <v>45704</v>
      </c>
      <c r="E82" s="22" t="s">
        <v>86</v>
      </c>
      <c r="F82" s="23" t="s">
        <v>1077</v>
      </c>
      <c r="G82" s="24">
        <v>13000</v>
      </c>
      <c r="H82" s="25">
        <v>0</v>
      </c>
      <c r="I82" s="24">
        <f t="shared" si="1"/>
        <v>13000</v>
      </c>
      <c r="J82" s="24">
        <f t="shared" si="6"/>
        <v>395.2</v>
      </c>
      <c r="K82" s="24">
        <v>0</v>
      </c>
      <c r="L82" s="24">
        <v>395.2</v>
      </c>
      <c r="M82" s="24">
        <v>12604.8</v>
      </c>
      <c r="N82" s="33" t="s">
        <v>26</v>
      </c>
    </row>
    <row r="83" spans="1:14" ht="15" customHeight="1" x14ac:dyDescent="0.2">
      <c r="A83" s="8" t="s">
        <v>816</v>
      </c>
      <c r="B83" s="20" t="s">
        <v>34</v>
      </c>
      <c r="C83" s="40">
        <v>45565</v>
      </c>
      <c r="D83" s="40">
        <v>45746</v>
      </c>
      <c r="E83" s="22" t="s">
        <v>83</v>
      </c>
      <c r="F83" s="23" t="s">
        <v>1077</v>
      </c>
      <c r="G83" s="24">
        <v>13000</v>
      </c>
      <c r="H83" s="25">
        <v>1522.5</v>
      </c>
      <c r="I83" s="24">
        <f t="shared" si="1"/>
        <v>14522.5</v>
      </c>
      <c r="J83" s="24">
        <f t="shared" si="6"/>
        <v>395.2</v>
      </c>
      <c r="K83" s="24">
        <v>760</v>
      </c>
      <c r="L83" s="24">
        <v>1155.2</v>
      </c>
      <c r="M83" s="24">
        <v>11844.8</v>
      </c>
      <c r="N83" s="33" t="s">
        <v>26</v>
      </c>
    </row>
    <row r="84" spans="1:14" ht="15" customHeight="1" x14ac:dyDescent="0.2">
      <c r="A84" s="8" t="s">
        <v>817</v>
      </c>
      <c r="B84" s="20" t="s">
        <v>34</v>
      </c>
      <c r="C84" s="21">
        <v>45520</v>
      </c>
      <c r="D84" s="21">
        <v>45704</v>
      </c>
      <c r="E84" s="22" t="s">
        <v>188</v>
      </c>
      <c r="F84" s="23" t="s">
        <v>1077</v>
      </c>
      <c r="G84" s="24">
        <v>13000</v>
      </c>
      <c r="H84" s="25">
        <v>1522.5</v>
      </c>
      <c r="I84" s="24">
        <f t="shared" si="1"/>
        <v>14522.5</v>
      </c>
      <c r="J84" s="24">
        <f t="shared" si="6"/>
        <v>395.2</v>
      </c>
      <c r="K84" s="24">
        <v>0</v>
      </c>
      <c r="L84" s="24">
        <v>395.2</v>
      </c>
      <c r="M84" s="24">
        <v>12604.8</v>
      </c>
      <c r="N84" s="33" t="s">
        <v>16</v>
      </c>
    </row>
    <row r="85" spans="1:14" ht="15" customHeight="1" x14ac:dyDescent="0.2">
      <c r="A85" s="8" t="s">
        <v>818</v>
      </c>
      <c r="B85" s="20" t="s">
        <v>34</v>
      </c>
      <c r="C85" s="21">
        <v>45451</v>
      </c>
      <c r="D85" s="21">
        <v>45634</v>
      </c>
      <c r="E85" s="22" t="s">
        <v>188</v>
      </c>
      <c r="F85" s="23" t="s">
        <v>1077</v>
      </c>
      <c r="G85" s="24">
        <v>13000</v>
      </c>
      <c r="H85" s="25">
        <v>0</v>
      </c>
      <c r="I85" s="24">
        <f t="shared" si="1"/>
        <v>13000</v>
      </c>
      <c r="J85" s="24">
        <f t="shared" si="6"/>
        <v>395.2</v>
      </c>
      <c r="K85" s="24">
        <v>0</v>
      </c>
      <c r="L85" s="24">
        <v>395.2</v>
      </c>
      <c r="M85" s="24">
        <v>12604.8</v>
      </c>
      <c r="N85" s="33" t="s">
        <v>16</v>
      </c>
    </row>
    <row r="86" spans="1:14" ht="15" customHeight="1" x14ac:dyDescent="0.2">
      <c r="A86" s="8" t="s">
        <v>819</v>
      </c>
      <c r="B86" s="20" t="s">
        <v>34</v>
      </c>
      <c r="C86" s="21">
        <v>45590</v>
      </c>
      <c r="D86" s="21">
        <v>45772</v>
      </c>
      <c r="E86" s="22" t="s">
        <v>188</v>
      </c>
      <c r="F86" s="23" t="s">
        <v>1077</v>
      </c>
      <c r="G86" s="24">
        <v>13500</v>
      </c>
      <c r="H86" s="25">
        <v>0</v>
      </c>
      <c r="I86" s="24">
        <f t="shared" si="1"/>
        <v>13500</v>
      </c>
      <c r="J86" s="24">
        <f t="shared" si="6"/>
        <v>410.4</v>
      </c>
      <c r="K86" s="24">
        <v>1715.46</v>
      </c>
      <c r="L86" s="24">
        <v>2125.86</v>
      </c>
      <c r="M86" s="24">
        <v>11374.14</v>
      </c>
      <c r="N86" s="33" t="s">
        <v>26</v>
      </c>
    </row>
    <row r="87" spans="1:14" ht="15" customHeight="1" x14ac:dyDescent="0.2">
      <c r="A87" s="8" t="s">
        <v>820</v>
      </c>
      <c r="B87" s="20" t="s">
        <v>34</v>
      </c>
      <c r="C87" s="21">
        <v>45477</v>
      </c>
      <c r="D87" s="21">
        <v>45661</v>
      </c>
      <c r="E87" s="22" t="s">
        <v>188</v>
      </c>
      <c r="F87" s="23" t="s">
        <v>1077</v>
      </c>
      <c r="G87" s="24">
        <v>15500</v>
      </c>
      <c r="H87" s="25">
        <v>0</v>
      </c>
      <c r="I87" s="24">
        <f t="shared" si="1"/>
        <v>15500</v>
      </c>
      <c r="J87" s="24">
        <f t="shared" si="6"/>
        <v>471.2</v>
      </c>
      <c r="K87" s="24">
        <v>0</v>
      </c>
      <c r="L87" s="24">
        <v>471.2</v>
      </c>
      <c r="M87" s="24">
        <v>15028.8</v>
      </c>
      <c r="N87" s="33" t="s">
        <v>26</v>
      </c>
    </row>
    <row r="88" spans="1:14" ht="15" customHeight="1" x14ac:dyDescent="0.2">
      <c r="A88" s="8" t="s">
        <v>821</v>
      </c>
      <c r="B88" s="20" t="s">
        <v>34</v>
      </c>
      <c r="C88" s="21">
        <v>45497</v>
      </c>
      <c r="D88" s="21">
        <v>45682</v>
      </c>
      <c r="E88" s="22" t="s">
        <v>188</v>
      </c>
      <c r="F88" s="23" t="s">
        <v>1077</v>
      </c>
      <c r="G88" s="24">
        <v>13000</v>
      </c>
      <c r="H88" s="25">
        <v>0</v>
      </c>
      <c r="I88" s="24">
        <f t="shared" si="1"/>
        <v>13000</v>
      </c>
      <c r="J88" s="24">
        <f t="shared" si="6"/>
        <v>395.2</v>
      </c>
      <c r="K88" s="24">
        <v>0</v>
      </c>
      <c r="L88" s="24">
        <v>395.2</v>
      </c>
      <c r="M88" s="24">
        <v>12604.8</v>
      </c>
      <c r="N88" s="33" t="s">
        <v>26</v>
      </c>
    </row>
    <row r="89" spans="1:14" ht="15" customHeight="1" x14ac:dyDescent="0.2">
      <c r="A89" s="8" t="s">
        <v>822</v>
      </c>
      <c r="B89" s="20" t="s">
        <v>34</v>
      </c>
      <c r="C89" s="21">
        <v>45425</v>
      </c>
      <c r="D89" s="21">
        <v>45609</v>
      </c>
      <c r="E89" s="22" t="s">
        <v>188</v>
      </c>
      <c r="F89" s="23" t="s">
        <v>1077</v>
      </c>
      <c r="G89" s="24">
        <v>13000</v>
      </c>
      <c r="H89" s="25">
        <v>0</v>
      </c>
      <c r="I89" s="24">
        <f t="shared" si="1"/>
        <v>13000</v>
      </c>
      <c r="J89" s="24">
        <f t="shared" si="6"/>
        <v>395.2</v>
      </c>
      <c r="K89" s="24">
        <v>0</v>
      </c>
      <c r="L89" s="24">
        <v>395.2</v>
      </c>
      <c r="M89" s="24">
        <v>12604.8</v>
      </c>
      <c r="N89" s="33" t="s">
        <v>16</v>
      </c>
    </row>
    <row r="90" spans="1:14" ht="15" customHeight="1" x14ac:dyDescent="0.2">
      <c r="A90" s="8" t="s">
        <v>823</v>
      </c>
      <c r="B90" s="20" t="s">
        <v>34</v>
      </c>
      <c r="C90" s="21">
        <v>45542</v>
      </c>
      <c r="D90" s="21">
        <v>45723</v>
      </c>
      <c r="E90" s="22" t="s">
        <v>102</v>
      </c>
      <c r="F90" s="23" t="s">
        <v>1077</v>
      </c>
      <c r="G90" s="24">
        <v>13500</v>
      </c>
      <c r="H90" s="25">
        <v>0</v>
      </c>
      <c r="I90" s="24">
        <f t="shared" si="1"/>
        <v>13500</v>
      </c>
      <c r="J90" s="24">
        <f t="shared" si="6"/>
        <v>410.4</v>
      </c>
      <c r="K90" s="24">
        <v>0</v>
      </c>
      <c r="L90" s="24">
        <v>410.4</v>
      </c>
      <c r="M90" s="24">
        <v>13089.6</v>
      </c>
      <c r="N90" s="33" t="s">
        <v>26</v>
      </c>
    </row>
    <row r="91" spans="1:14" ht="15" customHeight="1" x14ac:dyDescent="0.2">
      <c r="A91" s="8" t="s">
        <v>824</v>
      </c>
      <c r="B91" s="20" t="s">
        <v>34</v>
      </c>
      <c r="C91" s="21">
        <v>45576</v>
      </c>
      <c r="D91" s="21">
        <v>45758</v>
      </c>
      <c r="E91" s="22" t="s">
        <v>102</v>
      </c>
      <c r="F91" s="23" t="s">
        <v>1077</v>
      </c>
      <c r="G91" s="24">
        <v>13500</v>
      </c>
      <c r="H91" s="25">
        <v>1522.5</v>
      </c>
      <c r="I91" s="24">
        <f t="shared" si="1"/>
        <v>15022.5</v>
      </c>
      <c r="J91" s="24">
        <f t="shared" si="6"/>
        <v>410.4</v>
      </c>
      <c r="K91" s="24">
        <v>0</v>
      </c>
      <c r="L91" s="24">
        <v>410.4</v>
      </c>
      <c r="M91" s="24">
        <v>13089.6</v>
      </c>
      <c r="N91" s="33" t="s">
        <v>26</v>
      </c>
    </row>
    <row r="92" spans="1:14" ht="15" customHeight="1" x14ac:dyDescent="0.2">
      <c r="A92" s="8" t="s">
        <v>825</v>
      </c>
      <c r="B92" s="20" t="s">
        <v>34</v>
      </c>
      <c r="C92" s="21">
        <v>45536</v>
      </c>
      <c r="D92" s="21">
        <v>45717</v>
      </c>
      <c r="E92" s="22" t="s">
        <v>52</v>
      </c>
      <c r="F92" s="23" t="s">
        <v>1077</v>
      </c>
      <c r="G92" s="24">
        <v>13500</v>
      </c>
      <c r="H92" s="25">
        <v>1522.5</v>
      </c>
      <c r="I92" s="24">
        <f t="shared" si="1"/>
        <v>15022.5</v>
      </c>
      <c r="J92" s="24">
        <f t="shared" si="6"/>
        <v>410.4</v>
      </c>
      <c r="K92" s="24">
        <v>380</v>
      </c>
      <c r="L92" s="24">
        <v>790.4</v>
      </c>
      <c r="M92" s="24">
        <v>12709.6</v>
      </c>
      <c r="N92" s="33" t="s">
        <v>26</v>
      </c>
    </row>
    <row r="93" spans="1:14" ht="15" customHeight="1" x14ac:dyDescent="0.2">
      <c r="A93" s="8" t="s">
        <v>826</v>
      </c>
      <c r="B93" s="20" t="s">
        <v>34</v>
      </c>
      <c r="C93" s="21">
        <v>45466</v>
      </c>
      <c r="D93" s="21">
        <v>45649</v>
      </c>
      <c r="E93" s="22" t="s">
        <v>176</v>
      </c>
      <c r="F93" s="23" t="s">
        <v>1077</v>
      </c>
      <c r="G93" s="24">
        <v>15000</v>
      </c>
      <c r="H93" s="25">
        <v>1522.5</v>
      </c>
      <c r="I93" s="24">
        <f t="shared" si="1"/>
        <v>16522.5</v>
      </c>
      <c r="J93" s="24">
        <f t="shared" si="6"/>
        <v>456</v>
      </c>
      <c r="K93" s="24">
        <v>0</v>
      </c>
      <c r="L93" s="24">
        <v>456</v>
      </c>
      <c r="M93" s="24">
        <v>14544</v>
      </c>
      <c r="N93" s="33" t="s">
        <v>16</v>
      </c>
    </row>
    <row r="94" spans="1:14" ht="15" customHeight="1" x14ac:dyDescent="0.2">
      <c r="A94" s="8" t="s">
        <v>827</v>
      </c>
      <c r="B94" s="20" t="s">
        <v>34</v>
      </c>
      <c r="C94" s="41">
        <v>45473</v>
      </c>
      <c r="D94" s="41">
        <v>45656</v>
      </c>
      <c r="E94" s="22" t="s">
        <v>93</v>
      </c>
      <c r="F94" s="23" t="s">
        <v>1077</v>
      </c>
      <c r="G94" s="24">
        <v>12500</v>
      </c>
      <c r="H94" s="25">
        <v>0</v>
      </c>
      <c r="I94" s="24">
        <f t="shared" ref="I94:I175" si="7">G94+H94</f>
        <v>12500</v>
      </c>
      <c r="J94" s="24">
        <f t="shared" si="6"/>
        <v>380</v>
      </c>
      <c r="K94" s="24">
        <v>0</v>
      </c>
      <c r="L94" s="24">
        <v>380</v>
      </c>
      <c r="M94" s="24">
        <v>12120</v>
      </c>
      <c r="N94" s="33" t="s">
        <v>16</v>
      </c>
    </row>
    <row r="95" spans="1:14" ht="15" customHeight="1" x14ac:dyDescent="0.2">
      <c r="A95" s="8" t="s">
        <v>828</v>
      </c>
      <c r="B95" s="20" t="s">
        <v>34</v>
      </c>
      <c r="C95" s="21">
        <v>45520</v>
      </c>
      <c r="D95" s="21">
        <v>45704</v>
      </c>
      <c r="E95" s="22" t="s">
        <v>93</v>
      </c>
      <c r="F95" s="23" t="s">
        <v>1077</v>
      </c>
      <c r="G95" s="24">
        <v>12500</v>
      </c>
      <c r="H95" s="25">
        <v>0</v>
      </c>
      <c r="I95" s="24">
        <f t="shared" si="7"/>
        <v>12500</v>
      </c>
      <c r="J95" s="24">
        <f t="shared" si="6"/>
        <v>380</v>
      </c>
      <c r="K95" s="24">
        <v>0</v>
      </c>
      <c r="L95" s="24">
        <v>380</v>
      </c>
      <c r="M95" s="24">
        <v>12120</v>
      </c>
      <c r="N95" s="33" t="s">
        <v>26</v>
      </c>
    </row>
    <row r="96" spans="1:14" ht="15" customHeight="1" x14ac:dyDescent="0.2">
      <c r="A96" s="8" t="s">
        <v>829</v>
      </c>
      <c r="B96" s="20" t="s">
        <v>34</v>
      </c>
      <c r="C96" s="21">
        <v>45591</v>
      </c>
      <c r="D96" s="21">
        <v>45773</v>
      </c>
      <c r="E96" s="22" t="s">
        <v>29</v>
      </c>
      <c r="F96" s="23" t="s">
        <v>1077</v>
      </c>
      <c r="G96" s="24">
        <v>12500</v>
      </c>
      <c r="H96" s="25">
        <v>0</v>
      </c>
      <c r="I96" s="24">
        <f t="shared" si="7"/>
        <v>12500</v>
      </c>
      <c r="J96" s="24">
        <f t="shared" si="6"/>
        <v>380</v>
      </c>
      <c r="K96" s="24">
        <v>0</v>
      </c>
      <c r="L96" s="24">
        <v>380</v>
      </c>
      <c r="M96" s="24">
        <v>12120</v>
      </c>
      <c r="N96" s="33" t="s">
        <v>26</v>
      </c>
    </row>
    <row r="97" spans="1:14" ht="15" customHeight="1" x14ac:dyDescent="0.2">
      <c r="A97" s="8" t="s">
        <v>830</v>
      </c>
      <c r="B97" s="20" t="s">
        <v>34</v>
      </c>
      <c r="C97" s="21">
        <v>45503</v>
      </c>
      <c r="D97" s="21">
        <v>45687</v>
      </c>
      <c r="E97" s="22" t="s">
        <v>29</v>
      </c>
      <c r="F97" s="23" t="s">
        <v>1077</v>
      </c>
      <c r="G97" s="24">
        <v>12500</v>
      </c>
      <c r="H97" s="25">
        <v>0</v>
      </c>
      <c r="I97" s="24">
        <f t="shared" si="7"/>
        <v>12500</v>
      </c>
      <c r="J97" s="24">
        <f t="shared" si="6"/>
        <v>380</v>
      </c>
      <c r="K97" s="24">
        <v>0</v>
      </c>
      <c r="L97" s="24">
        <v>380</v>
      </c>
      <c r="M97" s="24">
        <v>12120</v>
      </c>
      <c r="N97" s="33" t="s">
        <v>16</v>
      </c>
    </row>
    <row r="98" spans="1:14" ht="15" customHeight="1" x14ac:dyDescent="0.2">
      <c r="A98" s="8" t="s">
        <v>831</v>
      </c>
      <c r="B98" s="20" t="s">
        <v>34</v>
      </c>
      <c r="C98" s="21">
        <v>45550</v>
      </c>
      <c r="D98" s="21">
        <v>45731</v>
      </c>
      <c r="E98" s="22" t="s">
        <v>29</v>
      </c>
      <c r="F98" s="23" t="s">
        <v>1077</v>
      </c>
      <c r="G98" s="24">
        <v>12500</v>
      </c>
      <c r="H98" s="25">
        <v>0</v>
      </c>
      <c r="I98" s="24">
        <f t="shared" si="7"/>
        <v>12500</v>
      </c>
      <c r="J98" s="24">
        <f t="shared" si="6"/>
        <v>380</v>
      </c>
      <c r="K98" s="24">
        <v>0</v>
      </c>
      <c r="L98" s="24">
        <v>380</v>
      </c>
      <c r="M98" s="24">
        <v>12120</v>
      </c>
      <c r="N98" s="33" t="s">
        <v>26</v>
      </c>
    </row>
    <row r="99" spans="1:14" ht="15" customHeight="1" x14ac:dyDescent="0.2">
      <c r="A99" s="8" t="s">
        <v>832</v>
      </c>
      <c r="B99" s="20" t="s">
        <v>34</v>
      </c>
      <c r="C99" s="21">
        <v>45507</v>
      </c>
      <c r="D99" s="21">
        <v>45691</v>
      </c>
      <c r="E99" s="22" t="s">
        <v>29</v>
      </c>
      <c r="F99" s="23" t="s">
        <v>1077</v>
      </c>
      <c r="G99" s="24">
        <v>12500</v>
      </c>
      <c r="H99" s="25">
        <v>1522.5</v>
      </c>
      <c r="I99" s="24">
        <f t="shared" si="7"/>
        <v>14022.5</v>
      </c>
      <c r="J99" s="24">
        <f t="shared" si="6"/>
        <v>380</v>
      </c>
      <c r="K99" s="24">
        <v>0</v>
      </c>
      <c r="L99" s="24">
        <v>380</v>
      </c>
      <c r="M99" s="24">
        <v>12120</v>
      </c>
      <c r="N99" s="33" t="s">
        <v>26</v>
      </c>
    </row>
    <row r="100" spans="1:14" ht="15" customHeight="1" x14ac:dyDescent="0.2">
      <c r="A100" s="8" t="s">
        <v>833</v>
      </c>
      <c r="B100" s="20" t="s">
        <v>34</v>
      </c>
      <c r="C100" s="21">
        <v>45466</v>
      </c>
      <c r="D100" s="21">
        <v>45649</v>
      </c>
      <c r="E100" s="22" t="s">
        <v>29</v>
      </c>
      <c r="F100" s="23" t="s">
        <v>1077</v>
      </c>
      <c r="G100" s="24">
        <v>12500</v>
      </c>
      <c r="H100" s="25">
        <v>1522.5</v>
      </c>
      <c r="I100" s="24">
        <f t="shared" si="7"/>
        <v>14022.5</v>
      </c>
      <c r="J100" s="24">
        <f t="shared" si="6"/>
        <v>380</v>
      </c>
      <c r="K100" s="24">
        <v>0</v>
      </c>
      <c r="L100" s="24">
        <v>380</v>
      </c>
      <c r="M100" s="24">
        <v>12120</v>
      </c>
      <c r="N100" s="33" t="s">
        <v>16</v>
      </c>
    </row>
    <row r="101" spans="1:14" ht="15" customHeight="1" x14ac:dyDescent="0.2">
      <c r="A101" s="8" t="s">
        <v>834</v>
      </c>
      <c r="B101" s="20" t="s">
        <v>34</v>
      </c>
      <c r="C101" s="21">
        <v>45579</v>
      </c>
      <c r="D101" s="21">
        <v>45761</v>
      </c>
      <c r="E101" s="22" t="s">
        <v>29</v>
      </c>
      <c r="F101" s="23" t="s">
        <v>1077</v>
      </c>
      <c r="G101" s="24">
        <v>12500</v>
      </c>
      <c r="H101" s="25">
        <v>0</v>
      </c>
      <c r="I101" s="24">
        <f t="shared" si="7"/>
        <v>12500</v>
      </c>
      <c r="J101" s="24">
        <f t="shared" si="6"/>
        <v>380</v>
      </c>
      <c r="K101" s="24">
        <v>0</v>
      </c>
      <c r="L101" s="24">
        <v>380</v>
      </c>
      <c r="M101" s="24">
        <v>12120</v>
      </c>
      <c r="N101" s="33" t="s">
        <v>26</v>
      </c>
    </row>
    <row r="102" spans="1:14" ht="15" customHeight="1" x14ac:dyDescent="0.2">
      <c r="A102" s="8" t="s">
        <v>835</v>
      </c>
      <c r="B102" s="20" t="s">
        <v>34</v>
      </c>
      <c r="C102" s="21">
        <v>45541</v>
      </c>
      <c r="D102" s="21">
        <v>45722</v>
      </c>
      <c r="E102" s="22" t="s">
        <v>29</v>
      </c>
      <c r="F102" s="23" t="s">
        <v>1077</v>
      </c>
      <c r="G102" s="24">
        <v>12500</v>
      </c>
      <c r="H102" s="25">
        <v>0</v>
      </c>
      <c r="I102" s="24">
        <f t="shared" si="7"/>
        <v>12500</v>
      </c>
      <c r="J102" s="24">
        <f t="shared" si="6"/>
        <v>380</v>
      </c>
      <c r="K102" s="24">
        <v>0</v>
      </c>
      <c r="L102" s="24">
        <v>380</v>
      </c>
      <c r="M102" s="24">
        <v>12120</v>
      </c>
      <c r="N102" s="33" t="s">
        <v>26</v>
      </c>
    </row>
    <row r="103" spans="1:14" ht="15" customHeight="1" x14ac:dyDescent="0.2">
      <c r="A103" s="8" t="s">
        <v>836</v>
      </c>
      <c r="B103" s="20" t="s">
        <v>34</v>
      </c>
      <c r="C103" s="21">
        <v>45442</v>
      </c>
      <c r="D103" s="21">
        <v>45626</v>
      </c>
      <c r="E103" s="22" t="s">
        <v>29</v>
      </c>
      <c r="F103" s="23" t="s">
        <v>1077</v>
      </c>
      <c r="G103" s="24">
        <v>12500</v>
      </c>
      <c r="H103" s="25">
        <v>0</v>
      </c>
      <c r="I103" s="24">
        <f t="shared" si="7"/>
        <v>12500</v>
      </c>
      <c r="J103" s="24">
        <f t="shared" si="6"/>
        <v>380</v>
      </c>
      <c r="K103" s="24">
        <v>0</v>
      </c>
      <c r="L103" s="24">
        <v>380</v>
      </c>
      <c r="M103" s="24">
        <v>12120</v>
      </c>
      <c r="N103" s="33" t="s">
        <v>26</v>
      </c>
    </row>
    <row r="104" spans="1:14" ht="15" customHeight="1" x14ac:dyDescent="0.2">
      <c r="A104" s="8" t="s">
        <v>837</v>
      </c>
      <c r="B104" s="20" t="s">
        <v>34</v>
      </c>
      <c r="C104" s="21">
        <v>45568</v>
      </c>
      <c r="D104" s="21">
        <v>45750</v>
      </c>
      <c r="E104" s="22" t="s">
        <v>29</v>
      </c>
      <c r="F104" s="23" t="s">
        <v>1077</v>
      </c>
      <c r="G104" s="24">
        <v>12500</v>
      </c>
      <c r="H104" s="25">
        <v>1522.5</v>
      </c>
      <c r="I104" s="24">
        <f t="shared" si="7"/>
        <v>14022.5</v>
      </c>
      <c r="J104" s="24">
        <f t="shared" si="6"/>
        <v>380</v>
      </c>
      <c r="K104" s="24">
        <v>0</v>
      </c>
      <c r="L104" s="24">
        <v>380</v>
      </c>
      <c r="M104" s="24">
        <v>12120</v>
      </c>
      <c r="N104" s="33" t="s">
        <v>16</v>
      </c>
    </row>
    <row r="105" spans="1:14" ht="15" customHeight="1" x14ac:dyDescent="0.2">
      <c r="A105" s="8" t="s">
        <v>838</v>
      </c>
      <c r="B105" s="20" t="s">
        <v>34</v>
      </c>
      <c r="C105" s="40">
        <v>45565</v>
      </c>
      <c r="D105" s="40">
        <v>45746</v>
      </c>
      <c r="E105" s="22" t="s">
        <v>29</v>
      </c>
      <c r="F105" s="23" t="s">
        <v>1077</v>
      </c>
      <c r="G105" s="24">
        <v>13500</v>
      </c>
      <c r="H105" s="25">
        <v>0</v>
      </c>
      <c r="I105" s="24">
        <f t="shared" si="7"/>
        <v>13500</v>
      </c>
      <c r="J105" s="24">
        <f t="shared" si="6"/>
        <v>410.4</v>
      </c>
      <c r="K105" s="24">
        <v>0</v>
      </c>
      <c r="L105" s="24">
        <v>410.4</v>
      </c>
      <c r="M105" s="24">
        <v>13089.6</v>
      </c>
      <c r="N105" s="33" t="s">
        <v>26</v>
      </c>
    </row>
    <row r="106" spans="1:14" ht="15" customHeight="1" x14ac:dyDescent="0.2">
      <c r="A106" s="8" t="s">
        <v>839</v>
      </c>
      <c r="B106" s="20" t="s">
        <v>34</v>
      </c>
      <c r="C106" s="21">
        <v>45538</v>
      </c>
      <c r="D106" s="21">
        <v>45719</v>
      </c>
      <c r="E106" s="22" t="s">
        <v>29</v>
      </c>
      <c r="F106" s="23" t="s">
        <v>1077</v>
      </c>
      <c r="G106" s="24">
        <v>12500</v>
      </c>
      <c r="H106" s="25">
        <v>0</v>
      </c>
      <c r="I106" s="24">
        <f t="shared" si="7"/>
        <v>12500</v>
      </c>
      <c r="J106" s="24">
        <f t="shared" si="6"/>
        <v>380</v>
      </c>
      <c r="K106" s="24">
        <v>0</v>
      </c>
      <c r="L106" s="24">
        <v>380</v>
      </c>
      <c r="M106" s="24">
        <v>12120</v>
      </c>
      <c r="N106" s="33" t="s">
        <v>26</v>
      </c>
    </row>
    <row r="107" spans="1:14" ht="15" customHeight="1" x14ac:dyDescent="0.2">
      <c r="A107" s="8" t="s">
        <v>840</v>
      </c>
      <c r="B107" s="20" t="s">
        <v>34</v>
      </c>
      <c r="C107" s="21">
        <v>45590</v>
      </c>
      <c r="D107" s="21">
        <v>45772</v>
      </c>
      <c r="E107" s="22" t="s">
        <v>29</v>
      </c>
      <c r="F107" s="23" t="s">
        <v>1077</v>
      </c>
      <c r="G107" s="24">
        <v>12500</v>
      </c>
      <c r="H107" s="25">
        <v>0</v>
      </c>
      <c r="I107" s="24">
        <f t="shared" si="7"/>
        <v>12500</v>
      </c>
      <c r="J107" s="24">
        <f t="shared" si="6"/>
        <v>380</v>
      </c>
      <c r="K107" s="24">
        <v>0</v>
      </c>
      <c r="L107" s="24">
        <v>380</v>
      </c>
      <c r="M107" s="24">
        <v>12120</v>
      </c>
      <c r="N107" s="33" t="s">
        <v>26</v>
      </c>
    </row>
    <row r="108" spans="1:14" ht="15" customHeight="1" x14ac:dyDescent="0.2">
      <c r="A108" s="8" t="s">
        <v>841</v>
      </c>
      <c r="B108" s="20" t="s">
        <v>34</v>
      </c>
      <c r="C108" s="21">
        <v>45510</v>
      </c>
      <c r="D108" s="21">
        <v>45694</v>
      </c>
      <c r="E108" s="22" t="s">
        <v>29</v>
      </c>
      <c r="F108" s="23" t="s">
        <v>1077</v>
      </c>
      <c r="G108" s="24">
        <v>12500</v>
      </c>
      <c r="H108" s="25">
        <v>0</v>
      </c>
      <c r="I108" s="24">
        <f t="shared" si="7"/>
        <v>12500</v>
      </c>
      <c r="J108" s="24">
        <f t="shared" si="6"/>
        <v>380</v>
      </c>
      <c r="K108" s="24">
        <v>0</v>
      </c>
      <c r="L108" s="24">
        <v>380</v>
      </c>
      <c r="M108" s="24">
        <v>12120</v>
      </c>
      <c r="N108" s="33" t="s">
        <v>26</v>
      </c>
    </row>
    <row r="109" spans="1:14" ht="15" customHeight="1" x14ac:dyDescent="0.2">
      <c r="A109" s="8" t="s">
        <v>842</v>
      </c>
      <c r="B109" s="20" t="s">
        <v>34</v>
      </c>
      <c r="C109" s="21">
        <v>45590</v>
      </c>
      <c r="D109" s="21">
        <v>45772</v>
      </c>
      <c r="E109" s="22" t="s">
        <v>29</v>
      </c>
      <c r="F109" s="23" t="s">
        <v>1077</v>
      </c>
      <c r="G109" s="24">
        <v>12500</v>
      </c>
      <c r="H109" s="25">
        <v>0</v>
      </c>
      <c r="I109" s="24">
        <f t="shared" si="7"/>
        <v>12500</v>
      </c>
      <c r="J109" s="24">
        <f t="shared" si="6"/>
        <v>380</v>
      </c>
      <c r="K109" s="24">
        <v>0</v>
      </c>
      <c r="L109" s="24">
        <v>380</v>
      </c>
      <c r="M109" s="24">
        <v>12120</v>
      </c>
      <c r="N109" s="33" t="s">
        <v>26</v>
      </c>
    </row>
    <row r="110" spans="1:14" ht="15" customHeight="1" x14ac:dyDescent="0.2">
      <c r="A110" s="8" t="s">
        <v>843</v>
      </c>
      <c r="B110" s="20" t="s">
        <v>34</v>
      </c>
      <c r="C110" s="21">
        <v>45516</v>
      </c>
      <c r="D110" s="21">
        <v>45700</v>
      </c>
      <c r="E110" s="22" t="s">
        <v>29</v>
      </c>
      <c r="F110" s="23" t="s">
        <v>1077</v>
      </c>
      <c r="G110" s="24">
        <v>12500</v>
      </c>
      <c r="H110" s="25">
        <v>1522.5</v>
      </c>
      <c r="I110" s="24">
        <f t="shared" si="7"/>
        <v>14022.5</v>
      </c>
      <c r="J110" s="24">
        <f t="shared" si="6"/>
        <v>380</v>
      </c>
      <c r="K110" s="24">
        <v>0</v>
      </c>
      <c r="L110" s="24">
        <v>380</v>
      </c>
      <c r="M110" s="24">
        <v>12120</v>
      </c>
      <c r="N110" s="33" t="s">
        <v>26</v>
      </c>
    </row>
    <row r="111" spans="1:14" ht="15" customHeight="1" x14ac:dyDescent="0.2">
      <c r="A111" s="8" t="s">
        <v>844</v>
      </c>
      <c r="B111" s="20" t="s">
        <v>34</v>
      </c>
      <c r="C111" s="40">
        <v>45545</v>
      </c>
      <c r="D111" s="40">
        <v>45726</v>
      </c>
      <c r="E111" s="22" t="s">
        <v>29</v>
      </c>
      <c r="F111" s="23" t="s">
        <v>1077</v>
      </c>
      <c r="G111" s="24">
        <v>12500</v>
      </c>
      <c r="H111" s="25">
        <v>0</v>
      </c>
      <c r="I111" s="24">
        <f t="shared" si="7"/>
        <v>12500</v>
      </c>
      <c r="J111" s="24">
        <f t="shared" si="6"/>
        <v>380</v>
      </c>
      <c r="K111" s="24">
        <v>0</v>
      </c>
      <c r="L111" s="24">
        <v>380</v>
      </c>
      <c r="M111" s="24">
        <v>12120</v>
      </c>
      <c r="N111" s="33" t="s">
        <v>26</v>
      </c>
    </row>
    <row r="112" spans="1:14" ht="15" customHeight="1" x14ac:dyDescent="0.2">
      <c r="A112" s="8" t="s">
        <v>845</v>
      </c>
      <c r="B112" s="20" t="s">
        <v>34</v>
      </c>
      <c r="C112" s="21">
        <v>45510</v>
      </c>
      <c r="D112" s="21">
        <v>45694</v>
      </c>
      <c r="E112" s="22" t="s">
        <v>29</v>
      </c>
      <c r="F112" s="23" t="s">
        <v>1077</v>
      </c>
      <c r="G112" s="24">
        <v>16000</v>
      </c>
      <c r="H112" s="25">
        <v>0</v>
      </c>
      <c r="I112" s="24">
        <f t="shared" si="7"/>
        <v>16000</v>
      </c>
      <c r="J112" s="24">
        <f t="shared" si="6"/>
        <v>486.4</v>
      </c>
      <c r="K112" s="24">
        <v>0</v>
      </c>
      <c r="L112" s="24">
        <v>486.4</v>
      </c>
      <c r="M112" s="24">
        <v>15513.6</v>
      </c>
      <c r="N112" s="33" t="s">
        <v>16</v>
      </c>
    </row>
    <row r="113" spans="1:14" ht="15" customHeight="1" x14ac:dyDescent="0.2">
      <c r="A113" s="9" t="s">
        <v>791</v>
      </c>
      <c r="B113" s="37">
        <v>47</v>
      </c>
      <c r="C113" s="21"/>
      <c r="D113" s="21"/>
      <c r="E113" s="22"/>
      <c r="F113" s="23"/>
      <c r="G113" s="38">
        <f t="shared" ref="G113:M113" si="8">SUM(G66:G112)</f>
        <v>615000</v>
      </c>
      <c r="H113" s="39">
        <f t="shared" si="8"/>
        <v>13702.5</v>
      </c>
      <c r="I113" s="38">
        <f t="shared" si="8"/>
        <v>628702.5</v>
      </c>
      <c r="J113" s="38">
        <f t="shared" si="8"/>
        <v>18696</v>
      </c>
      <c r="K113" s="38">
        <f t="shared" si="8"/>
        <v>4570.92</v>
      </c>
      <c r="L113" s="38">
        <f t="shared" si="8"/>
        <v>23266.920000000006</v>
      </c>
      <c r="M113" s="38">
        <f t="shared" si="8"/>
        <v>591733.07999999973</v>
      </c>
      <c r="N113" s="33"/>
    </row>
    <row r="114" spans="1:14" ht="15" customHeight="1" x14ac:dyDescent="0.2">
      <c r="A114" s="8"/>
      <c r="B114" s="20"/>
      <c r="C114" s="21"/>
      <c r="D114" s="21"/>
      <c r="E114" s="22"/>
      <c r="F114" s="23"/>
      <c r="G114" s="24"/>
      <c r="H114" s="25"/>
      <c r="I114" s="24"/>
      <c r="J114" s="24"/>
      <c r="K114" s="24"/>
      <c r="L114" s="24"/>
      <c r="M114" s="24"/>
      <c r="N114" s="33"/>
    </row>
    <row r="115" spans="1:14" ht="15" customHeight="1" x14ac:dyDescent="0.2">
      <c r="A115" s="8"/>
      <c r="B115" s="20"/>
      <c r="C115" s="21"/>
      <c r="D115" s="21"/>
      <c r="E115" s="22"/>
      <c r="F115" s="23"/>
      <c r="G115" s="24"/>
      <c r="H115" s="25"/>
      <c r="I115" s="24"/>
      <c r="J115" s="24"/>
      <c r="K115" s="24"/>
      <c r="L115" s="24"/>
      <c r="M115" s="24"/>
      <c r="N115" s="33"/>
    </row>
    <row r="116" spans="1:14" ht="15" customHeight="1" x14ac:dyDescent="0.2">
      <c r="A116" s="8"/>
      <c r="B116" s="20"/>
      <c r="C116" s="21"/>
      <c r="D116" s="21"/>
      <c r="E116" s="22"/>
      <c r="F116" s="23"/>
      <c r="G116" s="24"/>
      <c r="H116" s="25"/>
      <c r="I116" s="24"/>
      <c r="J116" s="24"/>
      <c r="K116" s="24"/>
      <c r="L116" s="24"/>
      <c r="M116" s="24"/>
      <c r="N116" s="33"/>
    </row>
    <row r="117" spans="1:14" ht="15" customHeight="1" x14ac:dyDescent="0.2">
      <c r="A117" s="8"/>
      <c r="B117" s="20"/>
      <c r="C117" s="21"/>
      <c r="D117" s="21"/>
      <c r="E117" s="22"/>
      <c r="F117" s="23"/>
      <c r="G117" s="24"/>
      <c r="H117" s="25"/>
      <c r="I117" s="24"/>
      <c r="J117" s="24"/>
      <c r="K117" s="24"/>
      <c r="L117" s="24"/>
      <c r="M117" s="24"/>
      <c r="N117" s="33"/>
    </row>
    <row r="118" spans="1:14" ht="15" customHeight="1" x14ac:dyDescent="0.2">
      <c r="A118" s="8" t="s">
        <v>846</v>
      </c>
      <c r="B118" s="20" t="s">
        <v>308</v>
      </c>
      <c r="C118" s="21">
        <v>45557</v>
      </c>
      <c r="D118" s="21">
        <v>45738</v>
      </c>
      <c r="E118" s="22" t="s">
        <v>596</v>
      </c>
      <c r="F118" s="23" t="s">
        <v>1077</v>
      </c>
      <c r="G118" s="24">
        <v>30000</v>
      </c>
      <c r="H118" s="25">
        <v>1522.5</v>
      </c>
      <c r="I118" s="24">
        <f t="shared" si="7"/>
        <v>31522.5</v>
      </c>
      <c r="J118" s="24">
        <f t="shared" ref="J118:J145" si="9">G118*3.04%</f>
        <v>912</v>
      </c>
      <c r="K118" s="24">
        <v>0</v>
      </c>
      <c r="L118" s="24">
        <v>912</v>
      </c>
      <c r="M118" s="24">
        <v>29088</v>
      </c>
      <c r="N118" s="33" t="s">
        <v>26</v>
      </c>
    </row>
    <row r="119" spans="1:14" ht="15" customHeight="1" x14ac:dyDescent="0.2">
      <c r="A119" s="8" t="s">
        <v>847</v>
      </c>
      <c r="B119" s="20" t="s">
        <v>308</v>
      </c>
      <c r="C119" s="41">
        <v>45508</v>
      </c>
      <c r="D119" s="41">
        <v>45692</v>
      </c>
      <c r="E119" s="22" t="s">
        <v>307</v>
      </c>
      <c r="F119" s="23" t="s">
        <v>1077</v>
      </c>
      <c r="G119" s="24">
        <v>20000</v>
      </c>
      <c r="H119" s="25">
        <v>1522.5</v>
      </c>
      <c r="I119" s="24">
        <f t="shared" si="7"/>
        <v>21522.5</v>
      </c>
      <c r="J119" s="24">
        <f t="shared" si="9"/>
        <v>608</v>
      </c>
      <c r="K119" s="24">
        <v>0</v>
      </c>
      <c r="L119" s="24">
        <v>608</v>
      </c>
      <c r="M119" s="24">
        <v>19392</v>
      </c>
      <c r="N119" s="33" t="s">
        <v>26</v>
      </c>
    </row>
    <row r="120" spans="1:14" ht="15" customHeight="1" x14ac:dyDescent="0.2">
      <c r="A120" s="8" t="s">
        <v>848</v>
      </c>
      <c r="B120" s="20" t="s">
        <v>308</v>
      </c>
      <c r="C120" s="21">
        <v>45553</v>
      </c>
      <c r="D120" s="21">
        <v>45369</v>
      </c>
      <c r="E120" s="22" t="s">
        <v>19</v>
      </c>
      <c r="F120" s="23" t="s">
        <v>1077</v>
      </c>
      <c r="G120" s="24">
        <v>45000</v>
      </c>
      <c r="H120" s="25">
        <v>0</v>
      </c>
      <c r="I120" s="24">
        <f t="shared" si="7"/>
        <v>45000</v>
      </c>
      <c r="J120" s="24">
        <f t="shared" si="9"/>
        <v>1368</v>
      </c>
      <c r="K120" s="24">
        <v>0</v>
      </c>
      <c r="L120" s="24">
        <v>1368</v>
      </c>
      <c r="M120" s="24">
        <v>43632</v>
      </c>
      <c r="N120" s="33" t="s">
        <v>26</v>
      </c>
    </row>
    <row r="121" spans="1:14" ht="15" customHeight="1" x14ac:dyDescent="0.2">
      <c r="A121" s="8" t="s">
        <v>849</v>
      </c>
      <c r="B121" s="20" t="s">
        <v>308</v>
      </c>
      <c r="C121" s="21">
        <v>45546</v>
      </c>
      <c r="D121" s="21">
        <v>45727</v>
      </c>
      <c r="E121" s="22" t="s">
        <v>19</v>
      </c>
      <c r="F121" s="23" t="s">
        <v>1077</v>
      </c>
      <c r="G121" s="24">
        <v>35000</v>
      </c>
      <c r="H121" s="25">
        <v>0</v>
      </c>
      <c r="I121" s="24">
        <f t="shared" si="7"/>
        <v>35000</v>
      </c>
      <c r="J121" s="24">
        <f t="shared" si="9"/>
        <v>1064</v>
      </c>
      <c r="K121" s="24">
        <v>0</v>
      </c>
      <c r="L121" s="24">
        <v>1064</v>
      </c>
      <c r="M121" s="24">
        <v>33936</v>
      </c>
      <c r="N121" s="33" t="s">
        <v>16</v>
      </c>
    </row>
    <row r="122" spans="1:14" ht="15" customHeight="1" x14ac:dyDescent="0.2">
      <c r="A122" s="8" t="s">
        <v>850</v>
      </c>
      <c r="B122" s="20" t="s">
        <v>308</v>
      </c>
      <c r="C122" s="21">
        <v>45569</v>
      </c>
      <c r="D122" s="21">
        <v>45751</v>
      </c>
      <c r="E122" s="22" t="s">
        <v>19</v>
      </c>
      <c r="F122" s="23" t="s">
        <v>1077</v>
      </c>
      <c r="G122" s="24">
        <v>10000</v>
      </c>
      <c r="H122" s="25">
        <v>0</v>
      </c>
      <c r="I122" s="24">
        <f t="shared" si="7"/>
        <v>10000</v>
      </c>
      <c r="J122" s="24">
        <f t="shared" si="9"/>
        <v>304</v>
      </c>
      <c r="K122" s="24">
        <v>0</v>
      </c>
      <c r="L122" s="24">
        <v>304</v>
      </c>
      <c r="M122" s="24">
        <v>9696</v>
      </c>
      <c r="N122" s="33" t="s">
        <v>26</v>
      </c>
    </row>
    <row r="123" spans="1:14" ht="15" customHeight="1" x14ac:dyDescent="0.2">
      <c r="A123" s="8" t="s">
        <v>851</v>
      </c>
      <c r="B123" s="20" t="s">
        <v>308</v>
      </c>
      <c r="C123" s="21">
        <v>45597</v>
      </c>
      <c r="D123" s="21" t="s">
        <v>852</v>
      </c>
      <c r="E123" s="22" t="s">
        <v>19</v>
      </c>
      <c r="F123" s="23" t="s">
        <v>1077</v>
      </c>
      <c r="G123" s="24">
        <v>12500</v>
      </c>
      <c r="H123" s="25">
        <v>0</v>
      </c>
      <c r="I123" s="24">
        <f t="shared" si="7"/>
        <v>12500</v>
      </c>
      <c r="J123" s="24">
        <f t="shared" si="9"/>
        <v>380</v>
      </c>
      <c r="K123" s="24">
        <v>0</v>
      </c>
      <c r="L123" s="24">
        <v>380</v>
      </c>
      <c r="M123" s="24">
        <v>12120</v>
      </c>
      <c r="N123" s="33" t="s">
        <v>26</v>
      </c>
    </row>
    <row r="124" spans="1:14" ht="15" customHeight="1" x14ac:dyDescent="0.2">
      <c r="A124" s="8" t="s">
        <v>853</v>
      </c>
      <c r="B124" s="20" t="s">
        <v>308</v>
      </c>
      <c r="C124" s="42">
        <v>45569</v>
      </c>
      <c r="D124" s="42">
        <v>45751</v>
      </c>
      <c r="E124" s="22" t="s">
        <v>19</v>
      </c>
      <c r="F124" s="23" t="s">
        <v>1077</v>
      </c>
      <c r="G124" s="24">
        <v>10000</v>
      </c>
      <c r="H124" s="25">
        <v>0</v>
      </c>
      <c r="I124" s="24">
        <f t="shared" si="7"/>
        <v>10000</v>
      </c>
      <c r="J124" s="24">
        <f t="shared" si="9"/>
        <v>304</v>
      </c>
      <c r="K124" s="24">
        <v>0</v>
      </c>
      <c r="L124" s="24">
        <v>304</v>
      </c>
      <c r="M124" s="24">
        <v>9696</v>
      </c>
      <c r="N124" s="33" t="s">
        <v>26</v>
      </c>
    </row>
    <row r="125" spans="1:14" ht="15" customHeight="1" x14ac:dyDescent="0.2">
      <c r="A125" s="8" t="s">
        <v>854</v>
      </c>
      <c r="B125" s="20" t="s">
        <v>308</v>
      </c>
      <c r="C125" s="21">
        <v>45569</v>
      </c>
      <c r="D125" s="21">
        <v>45751</v>
      </c>
      <c r="E125" s="22" t="s">
        <v>19</v>
      </c>
      <c r="F125" s="23" t="s">
        <v>1077</v>
      </c>
      <c r="G125" s="24">
        <v>10000</v>
      </c>
      <c r="H125" s="25">
        <v>0</v>
      </c>
      <c r="I125" s="24">
        <f t="shared" si="7"/>
        <v>10000</v>
      </c>
      <c r="J125" s="24">
        <f t="shared" si="9"/>
        <v>304</v>
      </c>
      <c r="K125" s="24">
        <v>0</v>
      </c>
      <c r="L125" s="24">
        <v>304</v>
      </c>
      <c r="M125" s="24">
        <v>9696</v>
      </c>
      <c r="N125" s="33" t="s">
        <v>16</v>
      </c>
    </row>
    <row r="126" spans="1:14" ht="15" customHeight="1" x14ac:dyDescent="0.2">
      <c r="A126" s="8" t="s">
        <v>855</v>
      </c>
      <c r="B126" s="20" t="s">
        <v>308</v>
      </c>
      <c r="C126" s="21">
        <v>45569</v>
      </c>
      <c r="D126" s="21">
        <v>45751</v>
      </c>
      <c r="E126" s="22" t="s">
        <v>19</v>
      </c>
      <c r="F126" s="23" t="s">
        <v>1077</v>
      </c>
      <c r="G126" s="24">
        <v>30000</v>
      </c>
      <c r="H126" s="25">
        <v>0</v>
      </c>
      <c r="I126" s="24">
        <f t="shared" si="7"/>
        <v>30000</v>
      </c>
      <c r="J126" s="24">
        <f t="shared" si="9"/>
        <v>912</v>
      </c>
      <c r="K126" s="24">
        <v>0</v>
      </c>
      <c r="L126" s="24">
        <v>912</v>
      </c>
      <c r="M126" s="24">
        <v>29088</v>
      </c>
      <c r="N126" s="33" t="s">
        <v>16</v>
      </c>
    </row>
    <row r="127" spans="1:14" ht="15" customHeight="1" x14ac:dyDescent="0.2">
      <c r="A127" s="8" t="s">
        <v>856</v>
      </c>
      <c r="B127" s="20" t="s">
        <v>308</v>
      </c>
      <c r="C127" s="21">
        <v>45573</v>
      </c>
      <c r="D127" s="21">
        <v>45755</v>
      </c>
      <c r="E127" s="22" t="s">
        <v>19</v>
      </c>
      <c r="F127" s="23" t="s">
        <v>1077</v>
      </c>
      <c r="G127" s="24">
        <v>10000</v>
      </c>
      <c r="H127" s="25">
        <v>0</v>
      </c>
      <c r="I127" s="24">
        <f t="shared" si="7"/>
        <v>10000</v>
      </c>
      <c r="J127" s="24">
        <f t="shared" si="9"/>
        <v>304</v>
      </c>
      <c r="K127" s="24">
        <v>0</v>
      </c>
      <c r="L127" s="24">
        <v>304</v>
      </c>
      <c r="M127" s="24">
        <v>9696</v>
      </c>
      <c r="N127" s="33" t="s">
        <v>16</v>
      </c>
    </row>
    <row r="128" spans="1:14" ht="15" customHeight="1" x14ac:dyDescent="0.2">
      <c r="A128" s="8" t="s">
        <v>857</v>
      </c>
      <c r="B128" s="20" t="s">
        <v>308</v>
      </c>
      <c r="C128" s="21">
        <v>45551</v>
      </c>
      <c r="D128" s="43">
        <v>45732</v>
      </c>
      <c r="E128" s="22" t="s">
        <v>19</v>
      </c>
      <c r="F128" s="23" t="s">
        <v>1077</v>
      </c>
      <c r="G128" s="24">
        <v>45000</v>
      </c>
      <c r="H128" s="25">
        <v>0</v>
      </c>
      <c r="I128" s="24">
        <f t="shared" si="7"/>
        <v>45000</v>
      </c>
      <c r="J128" s="24">
        <f t="shared" si="9"/>
        <v>1368</v>
      </c>
      <c r="K128" s="24">
        <v>0</v>
      </c>
      <c r="L128" s="24">
        <v>1368</v>
      </c>
      <c r="M128" s="24">
        <v>43632</v>
      </c>
      <c r="N128" s="33" t="s">
        <v>16</v>
      </c>
    </row>
    <row r="129" spans="1:14" ht="15" customHeight="1" x14ac:dyDescent="0.2">
      <c r="A129" s="8" t="s">
        <v>858</v>
      </c>
      <c r="B129" s="20" t="s">
        <v>308</v>
      </c>
      <c r="C129" s="21">
        <v>45551</v>
      </c>
      <c r="D129" s="21">
        <v>45732</v>
      </c>
      <c r="E129" s="22" t="s">
        <v>19</v>
      </c>
      <c r="F129" s="23" t="s">
        <v>1077</v>
      </c>
      <c r="G129" s="24">
        <v>25000</v>
      </c>
      <c r="H129" s="25">
        <v>0</v>
      </c>
      <c r="I129" s="24">
        <f t="shared" si="7"/>
        <v>25000</v>
      </c>
      <c r="J129" s="24">
        <f t="shared" si="9"/>
        <v>760</v>
      </c>
      <c r="K129" s="24">
        <v>0</v>
      </c>
      <c r="L129" s="24">
        <v>760</v>
      </c>
      <c r="M129" s="24">
        <v>24240</v>
      </c>
      <c r="N129" s="33" t="s">
        <v>26</v>
      </c>
    </row>
    <row r="130" spans="1:14" ht="15" customHeight="1" x14ac:dyDescent="0.2">
      <c r="A130" s="8" t="s">
        <v>859</v>
      </c>
      <c r="B130" s="20" t="s">
        <v>308</v>
      </c>
      <c r="C130" s="21">
        <v>45555</v>
      </c>
      <c r="D130" s="21">
        <v>45736</v>
      </c>
      <c r="E130" s="22" t="s">
        <v>19</v>
      </c>
      <c r="F130" s="23" t="s">
        <v>1077</v>
      </c>
      <c r="G130" s="24">
        <v>25000</v>
      </c>
      <c r="H130" s="25">
        <v>0</v>
      </c>
      <c r="I130" s="24">
        <f t="shared" si="7"/>
        <v>25000</v>
      </c>
      <c r="J130" s="24">
        <f t="shared" si="9"/>
        <v>760</v>
      </c>
      <c r="K130" s="24">
        <v>0</v>
      </c>
      <c r="L130" s="24">
        <v>760</v>
      </c>
      <c r="M130" s="24">
        <v>24240</v>
      </c>
      <c r="N130" s="33" t="s">
        <v>16</v>
      </c>
    </row>
    <row r="131" spans="1:14" ht="15" customHeight="1" x14ac:dyDescent="0.2">
      <c r="A131" s="8" t="s">
        <v>860</v>
      </c>
      <c r="B131" s="20" t="s">
        <v>308</v>
      </c>
      <c r="C131" s="21">
        <v>45569</v>
      </c>
      <c r="D131" s="21">
        <v>45751</v>
      </c>
      <c r="E131" s="22" t="s">
        <v>19</v>
      </c>
      <c r="F131" s="23" t="s">
        <v>1077</v>
      </c>
      <c r="G131" s="24">
        <v>10000</v>
      </c>
      <c r="H131" s="25">
        <v>0</v>
      </c>
      <c r="I131" s="24">
        <f t="shared" si="7"/>
        <v>10000</v>
      </c>
      <c r="J131" s="24">
        <f t="shared" si="9"/>
        <v>304</v>
      </c>
      <c r="K131" s="24">
        <v>0</v>
      </c>
      <c r="L131" s="24">
        <v>304</v>
      </c>
      <c r="M131" s="24">
        <v>9696</v>
      </c>
      <c r="N131" s="33" t="s">
        <v>16</v>
      </c>
    </row>
    <row r="132" spans="1:14" ht="15" customHeight="1" x14ac:dyDescent="0.2">
      <c r="A132" s="8" t="s">
        <v>861</v>
      </c>
      <c r="B132" s="20" t="s">
        <v>308</v>
      </c>
      <c r="C132" s="21">
        <v>45568</v>
      </c>
      <c r="D132" s="21">
        <v>45750</v>
      </c>
      <c r="E132" s="22" t="s">
        <v>19</v>
      </c>
      <c r="F132" s="23" t="s">
        <v>1077</v>
      </c>
      <c r="G132" s="24">
        <v>20000</v>
      </c>
      <c r="H132" s="25">
        <v>0</v>
      </c>
      <c r="I132" s="24">
        <f t="shared" si="7"/>
        <v>20000</v>
      </c>
      <c r="J132" s="24">
        <f t="shared" si="9"/>
        <v>608</v>
      </c>
      <c r="K132" s="24">
        <v>0</v>
      </c>
      <c r="L132" s="24">
        <v>608</v>
      </c>
      <c r="M132" s="24">
        <v>19392</v>
      </c>
      <c r="N132" s="33" t="s">
        <v>26</v>
      </c>
    </row>
    <row r="133" spans="1:14" ht="15" customHeight="1" x14ac:dyDescent="0.2">
      <c r="A133" s="8" t="s">
        <v>862</v>
      </c>
      <c r="B133" s="20" t="s">
        <v>308</v>
      </c>
      <c r="C133" s="21">
        <v>45551</v>
      </c>
      <c r="D133" s="21">
        <v>45732</v>
      </c>
      <c r="E133" s="22" t="s">
        <v>19</v>
      </c>
      <c r="F133" s="23" t="s">
        <v>1077</v>
      </c>
      <c r="G133" s="24">
        <v>25000</v>
      </c>
      <c r="H133" s="25">
        <v>0</v>
      </c>
      <c r="I133" s="24">
        <f t="shared" si="7"/>
        <v>25000</v>
      </c>
      <c r="J133" s="24">
        <f t="shared" si="9"/>
        <v>760</v>
      </c>
      <c r="K133" s="24">
        <v>0</v>
      </c>
      <c r="L133" s="24">
        <v>760</v>
      </c>
      <c r="M133" s="24">
        <v>24240</v>
      </c>
      <c r="N133" s="33" t="s">
        <v>26</v>
      </c>
    </row>
    <row r="134" spans="1:14" ht="15" customHeight="1" x14ac:dyDescent="0.2">
      <c r="A134" s="8" t="s">
        <v>863</v>
      </c>
      <c r="B134" s="20" t="s">
        <v>308</v>
      </c>
      <c r="C134" s="21">
        <v>45551</v>
      </c>
      <c r="D134" s="21">
        <v>45732</v>
      </c>
      <c r="E134" s="22" t="s">
        <v>19</v>
      </c>
      <c r="F134" s="23" t="s">
        <v>1077</v>
      </c>
      <c r="G134" s="24">
        <v>15000</v>
      </c>
      <c r="H134" s="25">
        <v>0</v>
      </c>
      <c r="I134" s="24">
        <f t="shared" si="7"/>
        <v>15000</v>
      </c>
      <c r="J134" s="24">
        <f t="shared" si="9"/>
        <v>456</v>
      </c>
      <c r="K134" s="24">
        <v>0</v>
      </c>
      <c r="L134" s="24">
        <v>456</v>
      </c>
      <c r="M134" s="24">
        <v>14544</v>
      </c>
      <c r="N134" s="33" t="s">
        <v>26</v>
      </c>
    </row>
    <row r="135" spans="1:14" ht="15" customHeight="1" x14ac:dyDescent="0.2">
      <c r="A135" s="8" t="s">
        <v>864</v>
      </c>
      <c r="B135" s="20" t="s">
        <v>308</v>
      </c>
      <c r="C135" s="21">
        <v>45574</v>
      </c>
      <c r="D135" s="21">
        <v>45756</v>
      </c>
      <c r="E135" s="22" t="s">
        <v>19</v>
      </c>
      <c r="F135" s="23" t="s">
        <v>1077</v>
      </c>
      <c r="G135" s="24">
        <v>25000</v>
      </c>
      <c r="H135" s="25">
        <v>0</v>
      </c>
      <c r="I135" s="24">
        <f t="shared" si="7"/>
        <v>25000</v>
      </c>
      <c r="J135" s="24">
        <f t="shared" si="9"/>
        <v>760</v>
      </c>
      <c r="K135" s="24">
        <v>0</v>
      </c>
      <c r="L135" s="24">
        <v>760</v>
      </c>
      <c r="M135" s="24">
        <v>24240</v>
      </c>
      <c r="N135" s="33" t="s">
        <v>26</v>
      </c>
    </row>
    <row r="136" spans="1:14" ht="15" customHeight="1" x14ac:dyDescent="0.2">
      <c r="A136" s="8" t="s">
        <v>865</v>
      </c>
      <c r="B136" s="20" t="s">
        <v>308</v>
      </c>
      <c r="C136" s="21">
        <v>45573</v>
      </c>
      <c r="D136" s="21">
        <v>45755</v>
      </c>
      <c r="E136" s="22" t="s">
        <v>723</v>
      </c>
      <c r="F136" s="23" t="s">
        <v>1077</v>
      </c>
      <c r="G136" s="24">
        <v>20000</v>
      </c>
      <c r="H136" s="25">
        <v>0</v>
      </c>
      <c r="I136" s="24">
        <f t="shared" si="7"/>
        <v>20000</v>
      </c>
      <c r="J136" s="24">
        <f t="shared" si="9"/>
        <v>608</v>
      </c>
      <c r="K136" s="24">
        <v>0</v>
      </c>
      <c r="L136" s="24">
        <v>608</v>
      </c>
      <c r="M136" s="24">
        <v>19392</v>
      </c>
      <c r="N136" s="33" t="s">
        <v>26</v>
      </c>
    </row>
    <row r="137" spans="1:14" ht="15" customHeight="1" x14ac:dyDescent="0.2">
      <c r="A137" s="8" t="s">
        <v>866</v>
      </c>
      <c r="B137" s="20" t="s">
        <v>308</v>
      </c>
      <c r="C137" s="21">
        <v>45546</v>
      </c>
      <c r="D137" s="21">
        <v>45727</v>
      </c>
      <c r="E137" s="22" t="s">
        <v>669</v>
      </c>
      <c r="F137" s="23" t="s">
        <v>1077</v>
      </c>
      <c r="G137" s="24">
        <v>35000</v>
      </c>
      <c r="H137" s="25">
        <v>0</v>
      </c>
      <c r="I137" s="24">
        <f t="shared" si="7"/>
        <v>35000</v>
      </c>
      <c r="J137" s="24">
        <f t="shared" si="9"/>
        <v>1064</v>
      </c>
      <c r="K137" s="24">
        <v>0</v>
      </c>
      <c r="L137" s="24">
        <v>1064</v>
      </c>
      <c r="M137" s="24">
        <v>33936</v>
      </c>
      <c r="N137" s="33" t="s">
        <v>26</v>
      </c>
    </row>
    <row r="138" spans="1:14" ht="15" customHeight="1" x14ac:dyDescent="0.2">
      <c r="A138" s="8" t="s">
        <v>867</v>
      </c>
      <c r="B138" s="20" t="s">
        <v>308</v>
      </c>
      <c r="C138" s="21">
        <v>45568</v>
      </c>
      <c r="D138" s="21">
        <v>45750</v>
      </c>
      <c r="E138" s="22" t="s">
        <v>669</v>
      </c>
      <c r="F138" s="23" t="s">
        <v>1077</v>
      </c>
      <c r="G138" s="24">
        <v>30000</v>
      </c>
      <c r="H138" s="25">
        <v>0</v>
      </c>
      <c r="I138" s="24">
        <f t="shared" si="7"/>
        <v>30000</v>
      </c>
      <c r="J138" s="24">
        <f t="shared" si="9"/>
        <v>912</v>
      </c>
      <c r="K138" s="24">
        <v>0</v>
      </c>
      <c r="L138" s="24">
        <v>912</v>
      </c>
      <c r="M138" s="24">
        <v>29088</v>
      </c>
      <c r="N138" s="33" t="s">
        <v>16</v>
      </c>
    </row>
    <row r="139" spans="1:14" ht="15" customHeight="1" x14ac:dyDescent="0.2">
      <c r="A139" s="8" t="s">
        <v>868</v>
      </c>
      <c r="B139" s="20" t="s">
        <v>308</v>
      </c>
      <c r="C139" s="42">
        <v>45568</v>
      </c>
      <c r="D139" s="42">
        <v>45750</v>
      </c>
      <c r="E139" s="22" t="s">
        <v>669</v>
      </c>
      <c r="F139" s="23" t="s">
        <v>1077</v>
      </c>
      <c r="G139" s="24">
        <v>15000</v>
      </c>
      <c r="H139" s="25">
        <v>0</v>
      </c>
      <c r="I139" s="24">
        <f t="shared" si="7"/>
        <v>15000</v>
      </c>
      <c r="J139" s="24">
        <f t="shared" si="9"/>
        <v>456</v>
      </c>
      <c r="K139" s="24">
        <v>0</v>
      </c>
      <c r="L139" s="24">
        <v>456</v>
      </c>
      <c r="M139" s="24">
        <v>14544</v>
      </c>
      <c r="N139" s="33" t="s">
        <v>26</v>
      </c>
    </row>
    <row r="140" spans="1:14" ht="15" customHeight="1" x14ac:dyDescent="0.2">
      <c r="A140" s="8" t="s">
        <v>869</v>
      </c>
      <c r="B140" s="20" t="s">
        <v>308</v>
      </c>
      <c r="C140" s="21">
        <v>45568</v>
      </c>
      <c r="D140" s="21">
        <v>45750</v>
      </c>
      <c r="E140" s="22" t="s">
        <v>669</v>
      </c>
      <c r="F140" s="23" t="s">
        <v>1077</v>
      </c>
      <c r="G140" s="24">
        <v>40000</v>
      </c>
      <c r="H140" s="25">
        <v>0</v>
      </c>
      <c r="I140" s="24">
        <f t="shared" si="7"/>
        <v>40000</v>
      </c>
      <c r="J140" s="24">
        <f t="shared" si="9"/>
        <v>1216</v>
      </c>
      <c r="K140" s="24">
        <v>0</v>
      </c>
      <c r="L140" s="24">
        <v>1216</v>
      </c>
      <c r="M140" s="24">
        <v>38784</v>
      </c>
      <c r="N140" s="33" t="s">
        <v>16</v>
      </c>
    </row>
    <row r="141" spans="1:14" ht="15" customHeight="1" x14ac:dyDescent="0.2">
      <c r="A141" s="8" t="s">
        <v>870</v>
      </c>
      <c r="B141" s="20" t="s">
        <v>308</v>
      </c>
      <c r="C141" s="21">
        <v>45568</v>
      </c>
      <c r="D141" s="21">
        <v>45750</v>
      </c>
      <c r="E141" s="22" t="s">
        <v>669</v>
      </c>
      <c r="F141" s="23" t="s">
        <v>1077</v>
      </c>
      <c r="G141" s="24">
        <v>30000</v>
      </c>
      <c r="H141" s="25">
        <v>0</v>
      </c>
      <c r="I141" s="24">
        <f t="shared" si="7"/>
        <v>30000</v>
      </c>
      <c r="J141" s="24">
        <f t="shared" si="9"/>
        <v>912</v>
      </c>
      <c r="K141" s="24">
        <v>0</v>
      </c>
      <c r="L141" s="24">
        <v>912</v>
      </c>
      <c r="M141" s="24">
        <v>29088</v>
      </c>
      <c r="N141" s="33" t="s">
        <v>26</v>
      </c>
    </row>
    <row r="142" spans="1:14" ht="15" customHeight="1" x14ac:dyDescent="0.2">
      <c r="A142" s="8" t="s">
        <v>871</v>
      </c>
      <c r="B142" s="20" t="s">
        <v>308</v>
      </c>
      <c r="C142" s="21">
        <v>45568</v>
      </c>
      <c r="D142" s="21">
        <v>45750</v>
      </c>
      <c r="E142" s="22" t="s">
        <v>669</v>
      </c>
      <c r="F142" s="23" t="s">
        <v>1077</v>
      </c>
      <c r="G142" s="24">
        <v>15000</v>
      </c>
      <c r="H142" s="25">
        <v>0</v>
      </c>
      <c r="I142" s="24">
        <f t="shared" si="7"/>
        <v>15000</v>
      </c>
      <c r="J142" s="24">
        <f t="shared" si="9"/>
        <v>456</v>
      </c>
      <c r="K142" s="24">
        <v>0</v>
      </c>
      <c r="L142" s="24">
        <v>456</v>
      </c>
      <c r="M142" s="24">
        <v>14544</v>
      </c>
      <c r="N142" s="33" t="s">
        <v>16</v>
      </c>
    </row>
    <row r="143" spans="1:14" ht="15" customHeight="1" x14ac:dyDescent="0.2">
      <c r="A143" s="8" t="s">
        <v>872</v>
      </c>
      <c r="B143" s="20" t="s">
        <v>308</v>
      </c>
      <c r="C143" s="41">
        <v>45568</v>
      </c>
      <c r="D143" s="41">
        <v>45750</v>
      </c>
      <c r="E143" s="22" t="s">
        <v>669</v>
      </c>
      <c r="F143" s="23" t="s">
        <v>1077</v>
      </c>
      <c r="G143" s="24">
        <v>25000</v>
      </c>
      <c r="H143" s="25">
        <v>0</v>
      </c>
      <c r="I143" s="24">
        <f t="shared" si="7"/>
        <v>25000</v>
      </c>
      <c r="J143" s="24">
        <f t="shared" si="9"/>
        <v>760</v>
      </c>
      <c r="K143" s="24">
        <v>0</v>
      </c>
      <c r="L143" s="24">
        <v>760</v>
      </c>
      <c r="M143" s="24">
        <v>24240</v>
      </c>
      <c r="N143" s="33" t="s">
        <v>26</v>
      </c>
    </row>
    <row r="144" spans="1:14" ht="15" customHeight="1" x14ac:dyDescent="0.2">
      <c r="A144" s="8" t="s">
        <v>873</v>
      </c>
      <c r="B144" s="20" t="s">
        <v>308</v>
      </c>
      <c r="C144" s="21" t="s">
        <v>874</v>
      </c>
      <c r="D144" s="21">
        <v>45750</v>
      </c>
      <c r="E144" s="22" t="s">
        <v>669</v>
      </c>
      <c r="F144" s="23" t="s">
        <v>1077</v>
      </c>
      <c r="G144" s="24">
        <v>15000</v>
      </c>
      <c r="H144" s="25">
        <v>0</v>
      </c>
      <c r="I144" s="24">
        <f t="shared" si="7"/>
        <v>15000</v>
      </c>
      <c r="J144" s="24">
        <f t="shared" si="9"/>
        <v>456</v>
      </c>
      <c r="K144" s="24">
        <v>0</v>
      </c>
      <c r="L144" s="24">
        <v>456</v>
      </c>
      <c r="M144" s="24">
        <v>14544</v>
      </c>
      <c r="N144" s="33" t="s">
        <v>26</v>
      </c>
    </row>
    <row r="145" spans="1:14" ht="15" customHeight="1" x14ac:dyDescent="0.2">
      <c r="A145" s="8" t="s">
        <v>875</v>
      </c>
      <c r="B145" s="20" t="s">
        <v>308</v>
      </c>
      <c r="C145" s="21">
        <v>45546</v>
      </c>
      <c r="D145" s="21">
        <v>45727</v>
      </c>
      <c r="E145" s="22" t="s">
        <v>669</v>
      </c>
      <c r="F145" s="23" t="s">
        <v>1077</v>
      </c>
      <c r="G145" s="24">
        <v>35000</v>
      </c>
      <c r="H145" s="25">
        <v>0</v>
      </c>
      <c r="I145" s="24">
        <f t="shared" si="7"/>
        <v>35000</v>
      </c>
      <c r="J145" s="24">
        <f t="shared" si="9"/>
        <v>1064</v>
      </c>
      <c r="K145" s="24">
        <v>0</v>
      </c>
      <c r="L145" s="24">
        <v>1064</v>
      </c>
      <c r="M145" s="24">
        <v>33936</v>
      </c>
      <c r="N145" s="33" t="s">
        <v>26</v>
      </c>
    </row>
    <row r="146" spans="1:14" ht="15" customHeight="1" x14ac:dyDescent="0.2">
      <c r="A146" s="9" t="s">
        <v>791</v>
      </c>
      <c r="B146" s="37">
        <v>28</v>
      </c>
      <c r="C146" s="21"/>
      <c r="D146" s="21"/>
      <c r="E146" s="22"/>
      <c r="F146" s="23"/>
      <c r="G146" s="38">
        <f t="shared" ref="G146:M146" si="10">SUM(G118:G145)</f>
        <v>662500</v>
      </c>
      <c r="H146" s="39">
        <f t="shared" si="10"/>
        <v>3045</v>
      </c>
      <c r="I146" s="38">
        <f t="shared" si="10"/>
        <v>665545</v>
      </c>
      <c r="J146" s="38">
        <f t="shared" si="10"/>
        <v>20140</v>
      </c>
      <c r="K146" s="38">
        <f t="shared" si="10"/>
        <v>0</v>
      </c>
      <c r="L146" s="38">
        <f t="shared" si="10"/>
        <v>20140</v>
      </c>
      <c r="M146" s="38">
        <f t="shared" si="10"/>
        <v>642360</v>
      </c>
      <c r="N146" s="33"/>
    </row>
    <row r="147" spans="1:14" ht="15" customHeight="1" x14ac:dyDescent="0.2">
      <c r="A147" s="8"/>
      <c r="B147" s="20"/>
      <c r="C147" s="21"/>
      <c r="D147" s="21"/>
      <c r="E147" s="22"/>
      <c r="F147" s="23"/>
      <c r="G147" s="24"/>
      <c r="H147" s="25"/>
      <c r="I147" s="24"/>
      <c r="J147" s="24"/>
      <c r="K147" s="24"/>
      <c r="L147" s="24"/>
      <c r="M147" s="24"/>
      <c r="N147" s="33"/>
    </row>
    <row r="148" spans="1:14" ht="15" customHeight="1" x14ac:dyDescent="0.2">
      <c r="A148" s="8"/>
      <c r="B148" s="20"/>
      <c r="C148" s="21"/>
      <c r="D148" s="21"/>
      <c r="E148" s="22"/>
      <c r="F148" s="23"/>
      <c r="G148" s="24"/>
      <c r="H148" s="25"/>
      <c r="I148" s="24"/>
      <c r="J148" s="24"/>
      <c r="K148" s="24"/>
      <c r="L148" s="24"/>
      <c r="M148" s="24"/>
      <c r="N148" s="33"/>
    </row>
    <row r="149" spans="1:14" ht="15" customHeight="1" x14ac:dyDescent="0.2">
      <c r="A149" s="8"/>
      <c r="B149" s="20"/>
      <c r="C149" s="21"/>
      <c r="D149" s="21"/>
      <c r="E149" s="22"/>
      <c r="F149" s="23"/>
      <c r="G149" s="24"/>
      <c r="H149" s="25"/>
      <c r="I149" s="24"/>
      <c r="J149" s="24"/>
      <c r="K149" s="24"/>
      <c r="L149" s="24"/>
      <c r="M149" s="24"/>
      <c r="N149" s="33"/>
    </row>
    <row r="150" spans="1:14" ht="15" customHeight="1" x14ac:dyDescent="0.2">
      <c r="A150" s="8" t="s">
        <v>876</v>
      </c>
      <c r="B150" s="20" t="s">
        <v>444</v>
      </c>
      <c r="C150" s="42">
        <v>45421</v>
      </c>
      <c r="D150" s="42">
        <v>45605</v>
      </c>
      <c r="E150" s="22" t="s">
        <v>631</v>
      </c>
      <c r="F150" s="23" t="s">
        <v>1077</v>
      </c>
      <c r="G150" s="24">
        <v>12500</v>
      </c>
      <c r="H150" s="25">
        <v>0</v>
      </c>
      <c r="I150" s="24">
        <f t="shared" si="7"/>
        <v>12500</v>
      </c>
      <c r="J150" s="24">
        <f>G150*3.04%</f>
        <v>380</v>
      </c>
      <c r="K150" s="24">
        <v>1715.46</v>
      </c>
      <c r="L150" s="24">
        <v>2095.46</v>
      </c>
      <c r="M150" s="24">
        <v>10404.540000000001</v>
      </c>
      <c r="N150" s="33" t="s">
        <v>16</v>
      </c>
    </row>
    <row r="151" spans="1:14" ht="15" customHeight="1" x14ac:dyDescent="0.2">
      <c r="A151" s="8" t="s">
        <v>877</v>
      </c>
      <c r="B151" s="20" t="s">
        <v>444</v>
      </c>
      <c r="C151" s="21">
        <v>45496</v>
      </c>
      <c r="D151" s="21">
        <v>45680</v>
      </c>
      <c r="E151" s="22" t="s">
        <v>443</v>
      </c>
      <c r="F151" s="23" t="s">
        <v>1077</v>
      </c>
      <c r="G151" s="24">
        <v>13500</v>
      </c>
      <c r="H151" s="25">
        <v>0</v>
      </c>
      <c r="I151" s="24">
        <f t="shared" si="7"/>
        <v>13500</v>
      </c>
      <c r="J151" s="24">
        <f>G151*3.04%</f>
        <v>410.4</v>
      </c>
      <c r="K151" s="24">
        <v>0</v>
      </c>
      <c r="L151" s="24">
        <v>410.4</v>
      </c>
      <c r="M151" s="24">
        <v>13089.6</v>
      </c>
      <c r="N151" s="33" t="s">
        <v>26</v>
      </c>
    </row>
    <row r="152" spans="1:14" ht="15" customHeight="1" x14ac:dyDescent="0.2">
      <c r="A152" s="9" t="s">
        <v>791</v>
      </c>
      <c r="B152" s="37">
        <v>2</v>
      </c>
      <c r="C152" s="21"/>
      <c r="D152" s="21"/>
      <c r="E152" s="22"/>
      <c r="F152" s="23"/>
      <c r="G152" s="38">
        <f t="shared" ref="G152:M152" si="11">SUM(G150:G151)</f>
        <v>26000</v>
      </c>
      <c r="H152" s="39">
        <f t="shared" si="11"/>
        <v>0</v>
      </c>
      <c r="I152" s="38">
        <f t="shared" si="11"/>
        <v>26000</v>
      </c>
      <c r="J152" s="38">
        <f t="shared" si="11"/>
        <v>790.4</v>
      </c>
      <c r="K152" s="38">
        <f t="shared" si="11"/>
        <v>1715.46</v>
      </c>
      <c r="L152" s="38">
        <f t="shared" si="11"/>
        <v>2505.86</v>
      </c>
      <c r="M152" s="38">
        <f t="shared" si="11"/>
        <v>23494.14</v>
      </c>
      <c r="N152" s="33"/>
    </row>
    <row r="153" spans="1:14" ht="15" customHeight="1" x14ac:dyDescent="0.2">
      <c r="A153" s="8"/>
      <c r="B153" s="20"/>
      <c r="C153" s="21"/>
      <c r="D153" s="21"/>
      <c r="E153" s="22"/>
      <c r="F153" s="23"/>
      <c r="G153" s="24"/>
      <c r="H153" s="25"/>
      <c r="I153" s="24"/>
      <c r="J153" s="24"/>
      <c r="K153" s="24"/>
      <c r="L153" s="24"/>
      <c r="M153" s="24"/>
      <c r="N153" s="33"/>
    </row>
    <row r="154" spans="1:14" ht="15" customHeight="1" x14ac:dyDescent="0.2">
      <c r="A154" s="8"/>
      <c r="B154" s="20"/>
      <c r="C154" s="21"/>
      <c r="D154" s="21"/>
      <c r="E154" s="22"/>
      <c r="F154" s="23"/>
      <c r="G154" s="24"/>
      <c r="H154" s="25"/>
      <c r="I154" s="24"/>
      <c r="J154" s="24"/>
      <c r="K154" s="24"/>
      <c r="L154" s="24"/>
      <c r="M154" s="24"/>
      <c r="N154" s="33"/>
    </row>
    <row r="155" spans="1:14" ht="15" customHeight="1" x14ac:dyDescent="0.2">
      <c r="A155" s="8"/>
      <c r="B155" s="20"/>
      <c r="C155" s="21"/>
      <c r="D155" s="21"/>
      <c r="E155" s="22"/>
      <c r="F155" s="23"/>
      <c r="G155" s="24"/>
      <c r="H155" s="25"/>
      <c r="I155" s="24"/>
      <c r="J155" s="24"/>
      <c r="K155" s="24"/>
      <c r="L155" s="24"/>
      <c r="M155" s="24"/>
      <c r="N155" s="33"/>
    </row>
    <row r="156" spans="1:14" ht="15" customHeight="1" x14ac:dyDescent="0.2">
      <c r="A156" s="8" t="s">
        <v>878</v>
      </c>
      <c r="B156" s="20" t="s">
        <v>247</v>
      </c>
      <c r="C156" s="21">
        <v>45502</v>
      </c>
      <c r="D156" s="21">
        <v>45686</v>
      </c>
      <c r="E156" s="22" t="s">
        <v>275</v>
      </c>
      <c r="F156" s="23" t="s">
        <v>1077</v>
      </c>
      <c r="G156" s="24">
        <v>35000</v>
      </c>
      <c r="H156" s="25">
        <v>0</v>
      </c>
      <c r="I156" s="24">
        <f t="shared" si="7"/>
        <v>35000</v>
      </c>
      <c r="J156" s="24">
        <f t="shared" ref="J156:J163" si="12">G156*3.04%</f>
        <v>1064</v>
      </c>
      <c r="K156" s="24">
        <v>0</v>
      </c>
      <c r="L156" s="24">
        <v>1064</v>
      </c>
      <c r="M156" s="24">
        <v>33936</v>
      </c>
      <c r="N156" s="33" t="s">
        <v>26</v>
      </c>
    </row>
    <row r="157" spans="1:14" ht="15" customHeight="1" x14ac:dyDescent="0.2">
      <c r="A157" s="8" t="s">
        <v>879</v>
      </c>
      <c r="B157" s="20" t="s">
        <v>247</v>
      </c>
      <c r="C157" s="21">
        <v>45512</v>
      </c>
      <c r="D157" s="21">
        <v>45696</v>
      </c>
      <c r="E157" s="22" t="s">
        <v>322</v>
      </c>
      <c r="F157" s="23" t="s">
        <v>1077</v>
      </c>
      <c r="G157" s="24">
        <v>35000</v>
      </c>
      <c r="H157" s="25">
        <v>0</v>
      </c>
      <c r="I157" s="24">
        <f t="shared" si="7"/>
        <v>35000</v>
      </c>
      <c r="J157" s="24">
        <f t="shared" si="12"/>
        <v>1064</v>
      </c>
      <c r="K157" s="24">
        <v>0</v>
      </c>
      <c r="L157" s="24">
        <v>1064</v>
      </c>
      <c r="M157" s="24">
        <v>33936</v>
      </c>
      <c r="N157" s="33" t="s">
        <v>16</v>
      </c>
    </row>
    <row r="158" spans="1:14" ht="15" customHeight="1" x14ac:dyDescent="0.2">
      <c r="A158" s="8" t="s">
        <v>880</v>
      </c>
      <c r="B158" s="20" t="s">
        <v>247</v>
      </c>
      <c r="C158" s="21">
        <v>45100</v>
      </c>
      <c r="D158" s="21">
        <v>45649</v>
      </c>
      <c r="E158" s="22" t="s">
        <v>322</v>
      </c>
      <c r="F158" s="23" t="s">
        <v>1077</v>
      </c>
      <c r="G158" s="24">
        <v>35000</v>
      </c>
      <c r="H158" s="25">
        <v>0</v>
      </c>
      <c r="I158" s="24">
        <f t="shared" si="7"/>
        <v>35000</v>
      </c>
      <c r="J158" s="24">
        <f t="shared" si="12"/>
        <v>1064</v>
      </c>
      <c r="K158" s="24">
        <v>0</v>
      </c>
      <c r="L158" s="24">
        <v>1064</v>
      </c>
      <c r="M158" s="24">
        <v>33936</v>
      </c>
      <c r="N158" s="33" t="s">
        <v>26</v>
      </c>
    </row>
    <row r="159" spans="1:14" ht="15" customHeight="1" x14ac:dyDescent="0.2">
      <c r="A159" s="8" t="s">
        <v>881</v>
      </c>
      <c r="B159" s="20" t="s">
        <v>247</v>
      </c>
      <c r="C159" s="21">
        <v>45536</v>
      </c>
      <c r="D159" s="21">
        <v>45717</v>
      </c>
      <c r="E159" s="22" t="s">
        <v>747</v>
      </c>
      <c r="F159" s="23" t="s">
        <v>1077</v>
      </c>
      <c r="G159" s="24">
        <v>15000</v>
      </c>
      <c r="H159" s="25">
        <v>1522.5</v>
      </c>
      <c r="I159" s="24">
        <f t="shared" si="7"/>
        <v>16522.5</v>
      </c>
      <c r="J159" s="24">
        <f t="shared" si="12"/>
        <v>456</v>
      </c>
      <c r="K159" s="24">
        <v>0</v>
      </c>
      <c r="L159" s="24">
        <v>456</v>
      </c>
      <c r="M159" s="24">
        <v>14544</v>
      </c>
      <c r="N159" s="33" t="s">
        <v>26</v>
      </c>
    </row>
    <row r="160" spans="1:14" ht="15" customHeight="1" x14ac:dyDescent="0.2">
      <c r="A160" s="8" t="s">
        <v>882</v>
      </c>
      <c r="B160" s="20" t="s">
        <v>247</v>
      </c>
      <c r="C160" s="21">
        <v>45568</v>
      </c>
      <c r="D160" s="21">
        <v>45750</v>
      </c>
      <c r="E160" s="22" t="s">
        <v>246</v>
      </c>
      <c r="F160" s="23" t="s">
        <v>1077</v>
      </c>
      <c r="G160" s="24">
        <v>13500</v>
      </c>
      <c r="H160" s="25">
        <v>0</v>
      </c>
      <c r="I160" s="24">
        <f t="shared" si="7"/>
        <v>13500</v>
      </c>
      <c r="J160" s="24">
        <f t="shared" si="12"/>
        <v>410.4</v>
      </c>
      <c r="K160" s="24">
        <v>0</v>
      </c>
      <c r="L160" s="24">
        <v>410.4</v>
      </c>
      <c r="M160" s="24">
        <v>13089.6</v>
      </c>
      <c r="N160" s="33" t="s">
        <v>26</v>
      </c>
    </row>
    <row r="161" spans="1:14" ht="15" customHeight="1" x14ac:dyDescent="0.2">
      <c r="A161" s="8" t="s">
        <v>883</v>
      </c>
      <c r="B161" s="20" t="s">
        <v>247</v>
      </c>
      <c r="C161" s="21">
        <v>45508</v>
      </c>
      <c r="D161" s="21">
        <v>45692</v>
      </c>
      <c r="E161" s="22" t="s">
        <v>19</v>
      </c>
      <c r="F161" s="23" t="s">
        <v>1077</v>
      </c>
      <c r="G161" s="24">
        <v>30000</v>
      </c>
      <c r="H161" s="25">
        <v>0</v>
      </c>
      <c r="I161" s="24">
        <f t="shared" si="7"/>
        <v>30000</v>
      </c>
      <c r="J161" s="24">
        <f t="shared" si="12"/>
        <v>912</v>
      </c>
      <c r="K161" s="24">
        <v>1275</v>
      </c>
      <c r="L161" s="24">
        <v>2187</v>
      </c>
      <c r="M161" s="24">
        <v>27813</v>
      </c>
      <c r="N161" s="33" t="s">
        <v>26</v>
      </c>
    </row>
    <row r="162" spans="1:14" ht="15" customHeight="1" x14ac:dyDescent="0.2">
      <c r="A162" s="8" t="s">
        <v>884</v>
      </c>
      <c r="B162" s="20" t="s">
        <v>247</v>
      </c>
      <c r="C162" s="21">
        <v>45498</v>
      </c>
      <c r="D162" s="21">
        <v>45682</v>
      </c>
      <c r="E162" s="22" t="s">
        <v>19</v>
      </c>
      <c r="F162" s="23" t="s">
        <v>1077</v>
      </c>
      <c r="G162" s="24">
        <v>30000</v>
      </c>
      <c r="H162" s="25">
        <v>0</v>
      </c>
      <c r="I162" s="24">
        <f t="shared" si="7"/>
        <v>30000</v>
      </c>
      <c r="J162" s="24">
        <f t="shared" si="12"/>
        <v>912</v>
      </c>
      <c r="K162" s="24">
        <v>0</v>
      </c>
      <c r="L162" s="24">
        <v>912</v>
      </c>
      <c r="M162" s="24">
        <v>29088</v>
      </c>
      <c r="N162" s="33" t="s">
        <v>16</v>
      </c>
    </row>
    <row r="163" spans="1:14" ht="15" customHeight="1" x14ac:dyDescent="0.2">
      <c r="A163" s="8" t="s">
        <v>885</v>
      </c>
      <c r="B163" s="20" t="s">
        <v>247</v>
      </c>
      <c r="C163" s="41">
        <v>45498</v>
      </c>
      <c r="D163" s="41">
        <v>45682</v>
      </c>
      <c r="E163" s="22" t="s">
        <v>19</v>
      </c>
      <c r="F163" s="23" t="s">
        <v>1077</v>
      </c>
      <c r="G163" s="24">
        <v>30000</v>
      </c>
      <c r="H163" s="25">
        <v>1522.5</v>
      </c>
      <c r="I163" s="24">
        <f t="shared" si="7"/>
        <v>31522.5</v>
      </c>
      <c r="J163" s="24">
        <f t="shared" si="12"/>
        <v>912</v>
      </c>
      <c r="K163" s="24">
        <v>1715.46</v>
      </c>
      <c r="L163" s="24">
        <v>2627.46</v>
      </c>
      <c r="M163" s="24">
        <v>27372.54</v>
      </c>
      <c r="N163" s="33" t="s">
        <v>16</v>
      </c>
    </row>
    <row r="164" spans="1:14" ht="15" customHeight="1" x14ac:dyDescent="0.2">
      <c r="A164" s="9" t="s">
        <v>791</v>
      </c>
      <c r="B164" s="37">
        <v>8</v>
      </c>
      <c r="C164" s="41"/>
      <c r="D164" s="41"/>
      <c r="E164" s="22"/>
      <c r="F164" s="23"/>
      <c r="G164" s="38">
        <f t="shared" ref="G164:M164" si="13">SUM(G156:G163)</f>
        <v>223500</v>
      </c>
      <c r="H164" s="39">
        <f t="shared" si="13"/>
        <v>3045</v>
      </c>
      <c r="I164" s="38">
        <f t="shared" si="13"/>
        <v>226545</v>
      </c>
      <c r="J164" s="38">
        <f t="shared" si="13"/>
        <v>6794.4</v>
      </c>
      <c r="K164" s="38">
        <f t="shared" si="13"/>
        <v>2990.46</v>
      </c>
      <c r="L164" s="38">
        <f t="shared" si="13"/>
        <v>9784.86</v>
      </c>
      <c r="M164" s="38">
        <f t="shared" si="13"/>
        <v>213715.14</v>
      </c>
      <c r="N164" s="33"/>
    </row>
    <row r="165" spans="1:14" ht="15" customHeight="1" x14ac:dyDescent="0.2">
      <c r="A165" s="8"/>
      <c r="B165" s="20"/>
      <c r="C165" s="41"/>
      <c r="D165" s="41"/>
      <c r="E165" s="22"/>
      <c r="F165" s="23"/>
      <c r="G165" s="24"/>
      <c r="H165" s="25"/>
      <c r="I165" s="24"/>
      <c r="J165" s="24"/>
      <c r="K165" s="24"/>
      <c r="L165" s="24"/>
      <c r="M165" s="24"/>
      <c r="N165" s="33"/>
    </row>
    <row r="166" spans="1:14" ht="15" customHeight="1" x14ac:dyDescent="0.2">
      <c r="A166" s="8"/>
      <c r="B166" s="20"/>
      <c r="C166" s="41"/>
      <c r="D166" s="41"/>
      <c r="E166" s="22"/>
      <c r="F166" s="23"/>
      <c r="G166" s="24"/>
      <c r="H166" s="25"/>
      <c r="I166" s="24"/>
      <c r="J166" s="24"/>
      <c r="K166" s="24"/>
      <c r="L166" s="24"/>
      <c r="M166" s="24"/>
      <c r="N166" s="33"/>
    </row>
    <row r="167" spans="1:14" ht="15" customHeight="1" x14ac:dyDescent="0.2">
      <c r="A167" s="8"/>
      <c r="B167" s="20"/>
      <c r="C167" s="41"/>
      <c r="D167" s="41"/>
      <c r="E167" s="22"/>
      <c r="F167" s="23"/>
      <c r="G167" s="24"/>
      <c r="H167" s="25"/>
      <c r="I167" s="24"/>
      <c r="J167" s="24"/>
      <c r="K167" s="24"/>
      <c r="L167" s="24"/>
      <c r="M167" s="24"/>
      <c r="N167" s="33"/>
    </row>
    <row r="168" spans="1:14" ht="15" customHeight="1" x14ac:dyDescent="0.2">
      <c r="A168" s="8"/>
      <c r="B168" s="20"/>
      <c r="C168" s="41"/>
      <c r="D168" s="41"/>
      <c r="E168" s="22"/>
      <c r="F168" s="23"/>
      <c r="G168" s="24"/>
      <c r="H168" s="25"/>
      <c r="I168" s="24"/>
      <c r="J168" s="24"/>
      <c r="K168" s="24"/>
      <c r="L168" s="24"/>
      <c r="M168" s="24"/>
      <c r="N168" s="33"/>
    </row>
    <row r="169" spans="1:14" ht="15" customHeight="1" x14ac:dyDescent="0.2">
      <c r="A169" s="8" t="s">
        <v>886</v>
      </c>
      <c r="B169" s="20" t="s">
        <v>207</v>
      </c>
      <c r="C169" s="21">
        <v>45512</v>
      </c>
      <c r="D169" s="21">
        <v>45696</v>
      </c>
      <c r="E169" s="22" t="s">
        <v>206</v>
      </c>
      <c r="F169" s="23" t="s">
        <v>1077</v>
      </c>
      <c r="G169" s="24">
        <v>25000</v>
      </c>
      <c r="H169" s="25">
        <v>1522.5</v>
      </c>
      <c r="I169" s="24">
        <f t="shared" si="7"/>
        <v>26522.5</v>
      </c>
      <c r="J169" s="24">
        <f t="shared" ref="J169:J213" si="14">G169*3.04%</f>
        <v>760</v>
      </c>
      <c r="K169" s="24">
        <v>760</v>
      </c>
      <c r="L169" s="24">
        <v>1520</v>
      </c>
      <c r="M169" s="24">
        <v>23480</v>
      </c>
      <c r="N169" s="33" t="s">
        <v>26</v>
      </c>
    </row>
    <row r="170" spans="1:14" ht="15" customHeight="1" x14ac:dyDescent="0.2">
      <c r="A170" s="8" t="s">
        <v>887</v>
      </c>
      <c r="B170" s="20" t="s">
        <v>207</v>
      </c>
      <c r="C170" s="21">
        <v>45460</v>
      </c>
      <c r="D170" s="21">
        <v>45643</v>
      </c>
      <c r="E170" s="22" t="s">
        <v>152</v>
      </c>
      <c r="F170" s="23" t="s">
        <v>1077</v>
      </c>
      <c r="G170" s="24">
        <v>16000</v>
      </c>
      <c r="H170" s="25">
        <v>0</v>
      </c>
      <c r="I170" s="24">
        <f t="shared" si="7"/>
        <v>16000</v>
      </c>
      <c r="J170" s="24">
        <f t="shared" si="14"/>
        <v>486.4</v>
      </c>
      <c r="K170" s="24">
        <v>0</v>
      </c>
      <c r="L170" s="24">
        <v>486.4</v>
      </c>
      <c r="M170" s="24">
        <v>15513.6</v>
      </c>
      <c r="N170" s="33" t="s">
        <v>16</v>
      </c>
    </row>
    <row r="171" spans="1:14" ht="15" customHeight="1" x14ac:dyDescent="0.2">
      <c r="A171" s="8" t="s">
        <v>888</v>
      </c>
      <c r="B171" s="20" t="s">
        <v>207</v>
      </c>
      <c r="C171" s="40">
        <v>45616</v>
      </c>
      <c r="D171" s="21">
        <v>45797</v>
      </c>
      <c r="E171" s="22" t="s">
        <v>666</v>
      </c>
      <c r="F171" s="23" t="s">
        <v>1077</v>
      </c>
      <c r="G171" s="24">
        <v>12500</v>
      </c>
      <c r="H171" s="25">
        <v>0</v>
      </c>
      <c r="I171" s="24">
        <f t="shared" si="7"/>
        <v>12500</v>
      </c>
      <c r="J171" s="24">
        <f t="shared" si="14"/>
        <v>380</v>
      </c>
      <c r="K171" s="24">
        <v>0</v>
      </c>
      <c r="L171" s="24">
        <v>380</v>
      </c>
      <c r="M171" s="24">
        <v>12120</v>
      </c>
      <c r="N171" s="33" t="s">
        <v>16</v>
      </c>
    </row>
    <row r="172" spans="1:14" ht="15" customHeight="1" x14ac:dyDescent="0.2">
      <c r="A172" s="8" t="s">
        <v>889</v>
      </c>
      <c r="B172" s="20" t="s">
        <v>207</v>
      </c>
      <c r="C172" s="40">
        <v>45593</v>
      </c>
      <c r="D172" s="40">
        <v>45775</v>
      </c>
      <c r="E172" s="22" t="s">
        <v>742</v>
      </c>
      <c r="F172" s="23" t="s">
        <v>1077</v>
      </c>
      <c r="G172" s="24">
        <v>15000</v>
      </c>
      <c r="H172" s="25">
        <v>0</v>
      </c>
      <c r="I172" s="24">
        <f t="shared" si="7"/>
        <v>15000</v>
      </c>
      <c r="J172" s="24">
        <f t="shared" si="14"/>
        <v>456</v>
      </c>
      <c r="K172" s="24">
        <v>0</v>
      </c>
      <c r="L172" s="24">
        <v>456</v>
      </c>
      <c r="M172" s="24">
        <v>14544</v>
      </c>
      <c r="N172" s="33" t="s">
        <v>26</v>
      </c>
    </row>
    <row r="173" spans="1:14" ht="15" customHeight="1" x14ac:dyDescent="0.2">
      <c r="A173" s="8" t="s">
        <v>890</v>
      </c>
      <c r="B173" s="20" t="s">
        <v>207</v>
      </c>
      <c r="C173" s="21">
        <v>45561</v>
      </c>
      <c r="D173" s="21">
        <v>45742</v>
      </c>
      <c r="E173" s="22" t="s">
        <v>681</v>
      </c>
      <c r="F173" s="23" t="s">
        <v>1077</v>
      </c>
      <c r="G173" s="24">
        <v>12500</v>
      </c>
      <c r="H173" s="25">
        <v>0</v>
      </c>
      <c r="I173" s="24">
        <f t="shared" si="7"/>
        <v>12500</v>
      </c>
      <c r="J173" s="24">
        <f t="shared" si="14"/>
        <v>380</v>
      </c>
      <c r="K173" s="24">
        <v>0</v>
      </c>
      <c r="L173" s="24">
        <v>380</v>
      </c>
      <c r="M173" s="24">
        <v>12120</v>
      </c>
      <c r="N173" s="33" t="s">
        <v>26</v>
      </c>
    </row>
    <row r="174" spans="1:14" ht="15" customHeight="1" x14ac:dyDescent="0.2">
      <c r="A174" s="8" t="s">
        <v>891</v>
      </c>
      <c r="B174" s="20" t="s">
        <v>207</v>
      </c>
      <c r="C174" s="21">
        <v>45596</v>
      </c>
      <c r="D174" s="21" t="s">
        <v>892</v>
      </c>
      <c r="E174" s="22" t="s">
        <v>404</v>
      </c>
      <c r="F174" s="23" t="s">
        <v>1077</v>
      </c>
      <c r="G174" s="24">
        <v>12500</v>
      </c>
      <c r="H174" s="25">
        <v>0</v>
      </c>
      <c r="I174" s="24">
        <f t="shared" si="7"/>
        <v>12500</v>
      </c>
      <c r="J174" s="24">
        <f t="shared" si="14"/>
        <v>380</v>
      </c>
      <c r="K174" s="24">
        <v>0</v>
      </c>
      <c r="L174" s="24">
        <v>380</v>
      </c>
      <c r="M174" s="24">
        <v>12120</v>
      </c>
      <c r="N174" s="33" t="s">
        <v>16</v>
      </c>
    </row>
    <row r="175" spans="1:14" ht="15" customHeight="1" x14ac:dyDescent="0.2">
      <c r="A175" s="8" t="s">
        <v>893</v>
      </c>
      <c r="B175" s="20" t="s">
        <v>207</v>
      </c>
      <c r="C175" s="21">
        <v>45570</v>
      </c>
      <c r="D175" s="21">
        <v>45752</v>
      </c>
      <c r="E175" s="22" t="s">
        <v>335</v>
      </c>
      <c r="F175" s="23" t="s">
        <v>1077</v>
      </c>
      <c r="G175" s="24">
        <v>15000</v>
      </c>
      <c r="H175" s="25">
        <v>1522.5</v>
      </c>
      <c r="I175" s="24">
        <f t="shared" si="7"/>
        <v>16522.5</v>
      </c>
      <c r="J175" s="24">
        <f t="shared" si="14"/>
        <v>456</v>
      </c>
      <c r="K175" s="24">
        <v>0</v>
      </c>
      <c r="L175" s="24">
        <v>456</v>
      </c>
      <c r="M175" s="24">
        <v>14544</v>
      </c>
      <c r="N175" s="33" t="s">
        <v>26</v>
      </c>
    </row>
    <row r="176" spans="1:14" ht="15" customHeight="1" x14ac:dyDescent="0.2">
      <c r="A176" s="8" t="s">
        <v>894</v>
      </c>
      <c r="B176" s="20" t="s">
        <v>207</v>
      </c>
      <c r="C176" s="21">
        <v>45582</v>
      </c>
      <c r="D176" s="21">
        <v>45764</v>
      </c>
      <c r="E176" s="22" t="s">
        <v>295</v>
      </c>
      <c r="F176" s="23" t="s">
        <v>1077</v>
      </c>
      <c r="G176" s="24">
        <v>15000</v>
      </c>
      <c r="H176" s="25">
        <v>0</v>
      </c>
      <c r="I176" s="24">
        <f t="shared" ref="I176:I250" si="15">G176+H176</f>
        <v>15000</v>
      </c>
      <c r="J176" s="24">
        <f t="shared" si="14"/>
        <v>456</v>
      </c>
      <c r="K176" s="24">
        <v>0</v>
      </c>
      <c r="L176" s="24">
        <v>456</v>
      </c>
      <c r="M176" s="24">
        <v>14544</v>
      </c>
      <c r="N176" s="33" t="s">
        <v>26</v>
      </c>
    </row>
    <row r="177" spans="1:14" ht="15" customHeight="1" x14ac:dyDescent="0.2">
      <c r="A177" s="8" t="s">
        <v>895</v>
      </c>
      <c r="B177" s="20" t="s">
        <v>207</v>
      </c>
      <c r="C177" s="21">
        <v>45561</v>
      </c>
      <c r="D177" s="21">
        <v>45742</v>
      </c>
      <c r="E177" s="22" t="s">
        <v>326</v>
      </c>
      <c r="F177" s="23" t="s">
        <v>1077</v>
      </c>
      <c r="G177" s="24">
        <v>25000</v>
      </c>
      <c r="H177" s="25">
        <v>0</v>
      </c>
      <c r="I177" s="24">
        <f t="shared" si="15"/>
        <v>25000</v>
      </c>
      <c r="J177" s="24">
        <f t="shared" si="14"/>
        <v>760</v>
      </c>
      <c r="K177" s="24">
        <v>0</v>
      </c>
      <c r="L177" s="24">
        <v>760</v>
      </c>
      <c r="M177" s="24">
        <v>24240</v>
      </c>
      <c r="N177" s="33" t="s">
        <v>16</v>
      </c>
    </row>
    <row r="178" spans="1:14" ht="15" customHeight="1" x14ac:dyDescent="0.2">
      <c r="A178" s="8" t="s">
        <v>896</v>
      </c>
      <c r="B178" s="20" t="s">
        <v>207</v>
      </c>
      <c r="C178" s="21">
        <v>45536</v>
      </c>
      <c r="D178" s="21">
        <v>45717</v>
      </c>
      <c r="E178" s="22" t="s">
        <v>67</v>
      </c>
      <c r="F178" s="23" t="s">
        <v>1077</v>
      </c>
      <c r="G178" s="24">
        <v>12500</v>
      </c>
      <c r="H178" s="25">
        <v>1522.5</v>
      </c>
      <c r="I178" s="24">
        <f t="shared" si="15"/>
        <v>14022.5</v>
      </c>
      <c r="J178" s="24">
        <f t="shared" si="14"/>
        <v>380</v>
      </c>
      <c r="K178" s="24">
        <v>1715.46</v>
      </c>
      <c r="L178" s="24">
        <v>2095.46</v>
      </c>
      <c r="M178" s="24">
        <v>10404.540000000001</v>
      </c>
      <c r="N178" s="33" t="s">
        <v>26</v>
      </c>
    </row>
    <row r="179" spans="1:14" ht="15" customHeight="1" x14ac:dyDescent="0.2">
      <c r="A179" s="8" t="s">
        <v>897</v>
      </c>
      <c r="B179" s="20" t="s">
        <v>207</v>
      </c>
      <c r="C179" s="21">
        <v>45519</v>
      </c>
      <c r="D179" s="21">
        <v>45703</v>
      </c>
      <c r="E179" s="22" t="s">
        <v>152</v>
      </c>
      <c r="F179" s="23" t="s">
        <v>1077</v>
      </c>
      <c r="G179" s="24">
        <v>16000</v>
      </c>
      <c r="H179" s="25">
        <v>1522.5</v>
      </c>
      <c r="I179" s="24">
        <f t="shared" si="15"/>
        <v>17522.5</v>
      </c>
      <c r="J179" s="24">
        <f t="shared" si="14"/>
        <v>486.4</v>
      </c>
      <c r="K179" s="24">
        <v>0</v>
      </c>
      <c r="L179" s="24">
        <v>486.4</v>
      </c>
      <c r="M179" s="24">
        <v>15513.6</v>
      </c>
      <c r="N179" s="33" t="s">
        <v>16</v>
      </c>
    </row>
    <row r="180" spans="1:14" ht="15" customHeight="1" x14ac:dyDescent="0.2">
      <c r="A180" s="8" t="s">
        <v>898</v>
      </c>
      <c r="B180" s="20" t="s">
        <v>207</v>
      </c>
      <c r="C180" s="21">
        <v>45521</v>
      </c>
      <c r="D180" s="21">
        <v>45705</v>
      </c>
      <c r="E180" s="22" t="s">
        <v>118</v>
      </c>
      <c r="F180" s="23" t="s">
        <v>1077</v>
      </c>
      <c r="G180" s="24">
        <v>16000</v>
      </c>
      <c r="H180" s="25">
        <v>1522.5</v>
      </c>
      <c r="I180" s="24">
        <f t="shared" si="15"/>
        <v>17522.5</v>
      </c>
      <c r="J180" s="24">
        <f t="shared" si="14"/>
        <v>486.4</v>
      </c>
      <c r="K180" s="24">
        <v>0</v>
      </c>
      <c r="L180" s="24">
        <v>486.4</v>
      </c>
      <c r="M180" s="24">
        <v>15513.6</v>
      </c>
      <c r="N180" s="33" t="s">
        <v>16</v>
      </c>
    </row>
    <row r="181" spans="1:14" ht="15" customHeight="1" x14ac:dyDescent="0.2">
      <c r="A181" s="8" t="s">
        <v>899</v>
      </c>
      <c r="B181" s="20" t="s">
        <v>207</v>
      </c>
      <c r="C181" s="21">
        <v>45538</v>
      </c>
      <c r="D181" s="21">
        <v>45719</v>
      </c>
      <c r="E181" s="22" t="s">
        <v>118</v>
      </c>
      <c r="F181" s="23" t="s">
        <v>1077</v>
      </c>
      <c r="G181" s="24">
        <v>16000</v>
      </c>
      <c r="H181" s="25">
        <v>1522.5</v>
      </c>
      <c r="I181" s="24">
        <f t="shared" si="15"/>
        <v>17522.5</v>
      </c>
      <c r="J181" s="24">
        <f t="shared" si="14"/>
        <v>486.4</v>
      </c>
      <c r="K181" s="24">
        <v>0</v>
      </c>
      <c r="L181" s="24">
        <v>486.4</v>
      </c>
      <c r="M181" s="24">
        <v>15513.6</v>
      </c>
      <c r="N181" s="33" t="s">
        <v>16</v>
      </c>
    </row>
    <row r="182" spans="1:14" ht="15" customHeight="1" x14ac:dyDescent="0.2">
      <c r="A182" s="8" t="s">
        <v>900</v>
      </c>
      <c r="B182" s="20" t="s">
        <v>207</v>
      </c>
      <c r="C182" s="21">
        <v>45554</v>
      </c>
      <c r="D182" s="21">
        <v>45735</v>
      </c>
      <c r="E182" s="22" t="s">
        <v>126</v>
      </c>
      <c r="F182" s="23" t="s">
        <v>1077</v>
      </c>
      <c r="G182" s="24">
        <v>15000</v>
      </c>
      <c r="H182" s="25">
        <v>1522.5</v>
      </c>
      <c r="I182" s="24">
        <f t="shared" si="15"/>
        <v>16522.5</v>
      </c>
      <c r="J182" s="24">
        <f t="shared" si="14"/>
        <v>456</v>
      </c>
      <c r="K182" s="24">
        <v>0</v>
      </c>
      <c r="L182" s="24">
        <v>456</v>
      </c>
      <c r="M182" s="24">
        <v>14544</v>
      </c>
      <c r="N182" s="33" t="s">
        <v>16</v>
      </c>
    </row>
    <row r="183" spans="1:14" ht="15" customHeight="1" x14ac:dyDescent="0.2">
      <c r="A183" s="8" t="s">
        <v>901</v>
      </c>
      <c r="B183" s="20" t="s">
        <v>207</v>
      </c>
      <c r="C183" s="21">
        <v>45533</v>
      </c>
      <c r="D183" s="21" t="s">
        <v>902</v>
      </c>
      <c r="E183" s="22" t="s">
        <v>638</v>
      </c>
      <c r="F183" s="23" t="s">
        <v>1077</v>
      </c>
      <c r="G183" s="24">
        <v>13500</v>
      </c>
      <c r="H183" s="25">
        <v>0</v>
      </c>
      <c r="I183" s="24">
        <f t="shared" si="15"/>
        <v>13500</v>
      </c>
      <c r="J183" s="24">
        <f t="shared" si="14"/>
        <v>410.4</v>
      </c>
      <c r="K183" s="24">
        <v>0</v>
      </c>
      <c r="L183" s="24">
        <v>410.4</v>
      </c>
      <c r="M183" s="24">
        <v>13089.6</v>
      </c>
      <c r="N183" s="33" t="s">
        <v>750</v>
      </c>
    </row>
    <row r="184" spans="1:14" ht="15" customHeight="1" x14ac:dyDescent="0.2">
      <c r="A184" s="8" t="s">
        <v>903</v>
      </c>
      <c r="B184" s="20" t="s">
        <v>207</v>
      </c>
      <c r="C184" s="21">
        <v>45591</v>
      </c>
      <c r="D184" s="21">
        <v>45773</v>
      </c>
      <c r="E184" s="22" t="s">
        <v>57</v>
      </c>
      <c r="F184" s="23" t="s">
        <v>1077</v>
      </c>
      <c r="G184" s="24">
        <v>20000</v>
      </c>
      <c r="H184" s="25">
        <v>1522.5</v>
      </c>
      <c r="I184" s="24">
        <f t="shared" si="15"/>
        <v>21522.5</v>
      </c>
      <c r="J184" s="24">
        <f t="shared" si="14"/>
        <v>608</v>
      </c>
      <c r="K184" s="24">
        <v>0</v>
      </c>
      <c r="L184" s="24">
        <v>608</v>
      </c>
      <c r="M184" s="24">
        <v>19392</v>
      </c>
      <c r="N184" s="33" t="s">
        <v>16</v>
      </c>
    </row>
    <row r="185" spans="1:14" ht="15" customHeight="1" x14ac:dyDescent="0.2">
      <c r="A185" s="8" t="s">
        <v>904</v>
      </c>
      <c r="B185" s="20" t="s">
        <v>207</v>
      </c>
      <c r="C185" s="21">
        <v>45469</v>
      </c>
      <c r="D185" s="21">
        <v>45652</v>
      </c>
      <c r="E185" s="22" t="s">
        <v>57</v>
      </c>
      <c r="F185" s="23" t="s">
        <v>1077</v>
      </c>
      <c r="G185" s="24">
        <v>20000</v>
      </c>
      <c r="H185" s="25">
        <v>1522.5</v>
      </c>
      <c r="I185" s="24">
        <f t="shared" si="15"/>
        <v>21522.5</v>
      </c>
      <c r="J185" s="24">
        <f t="shared" si="14"/>
        <v>608</v>
      </c>
      <c r="K185" s="24">
        <v>0</v>
      </c>
      <c r="L185" s="24">
        <v>608</v>
      </c>
      <c r="M185" s="24">
        <v>19392</v>
      </c>
      <c r="N185" s="33" t="s">
        <v>26</v>
      </c>
    </row>
    <row r="186" spans="1:14" ht="15" customHeight="1" x14ac:dyDescent="0.2">
      <c r="A186" s="8" t="s">
        <v>905</v>
      </c>
      <c r="B186" s="20" t="s">
        <v>207</v>
      </c>
      <c r="C186" s="21">
        <v>45572</v>
      </c>
      <c r="D186" s="21">
        <v>45754</v>
      </c>
      <c r="E186" s="22" t="s">
        <v>57</v>
      </c>
      <c r="F186" s="23" t="s">
        <v>1077</v>
      </c>
      <c r="G186" s="24">
        <v>20000</v>
      </c>
      <c r="H186" s="25">
        <v>1522.5</v>
      </c>
      <c r="I186" s="24">
        <f t="shared" si="15"/>
        <v>21522.5</v>
      </c>
      <c r="J186" s="24">
        <f t="shared" si="14"/>
        <v>608</v>
      </c>
      <c r="K186" s="24">
        <v>0</v>
      </c>
      <c r="L186" s="24">
        <v>608</v>
      </c>
      <c r="M186" s="24">
        <v>19392</v>
      </c>
      <c r="N186" s="33" t="s">
        <v>16</v>
      </c>
    </row>
    <row r="187" spans="1:14" ht="15" customHeight="1" x14ac:dyDescent="0.2">
      <c r="A187" s="8" t="s">
        <v>906</v>
      </c>
      <c r="B187" s="20" t="s">
        <v>207</v>
      </c>
      <c r="C187" s="21">
        <v>45595</v>
      </c>
      <c r="D187" s="21">
        <v>45777</v>
      </c>
      <c r="E187" s="22" t="s">
        <v>57</v>
      </c>
      <c r="F187" s="23" t="s">
        <v>1077</v>
      </c>
      <c r="G187" s="24">
        <v>20000</v>
      </c>
      <c r="H187" s="25">
        <v>1522.5</v>
      </c>
      <c r="I187" s="24">
        <f t="shared" si="15"/>
        <v>21522.5</v>
      </c>
      <c r="J187" s="24">
        <f t="shared" si="14"/>
        <v>608</v>
      </c>
      <c r="K187" s="24">
        <v>0</v>
      </c>
      <c r="L187" s="24">
        <v>608</v>
      </c>
      <c r="M187" s="24">
        <v>19392</v>
      </c>
      <c r="N187" s="33" t="s">
        <v>16</v>
      </c>
    </row>
    <row r="188" spans="1:14" ht="15" customHeight="1" x14ac:dyDescent="0.2">
      <c r="A188" s="8" t="s">
        <v>907</v>
      </c>
      <c r="B188" s="20" t="s">
        <v>207</v>
      </c>
      <c r="C188" s="21">
        <v>45427</v>
      </c>
      <c r="D188" s="21">
        <v>45611</v>
      </c>
      <c r="E188" s="22" t="s">
        <v>57</v>
      </c>
      <c r="F188" s="23" t="s">
        <v>1077</v>
      </c>
      <c r="G188" s="24">
        <v>20000</v>
      </c>
      <c r="H188" s="25">
        <v>1522.5</v>
      </c>
      <c r="I188" s="24">
        <f t="shared" si="15"/>
        <v>21522.5</v>
      </c>
      <c r="J188" s="24">
        <f t="shared" si="14"/>
        <v>608</v>
      </c>
      <c r="K188" s="24">
        <v>0</v>
      </c>
      <c r="L188" s="24">
        <v>608</v>
      </c>
      <c r="M188" s="24">
        <v>19392</v>
      </c>
      <c r="N188" s="33" t="s">
        <v>16</v>
      </c>
    </row>
    <row r="189" spans="1:14" ht="15" customHeight="1" x14ac:dyDescent="0.2">
      <c r="A189" s="8" t="s">
        <v>908</v>
      </c>
      <c r="B189" s="20" t="s">
        <v>207</v>
      </c>
      <c r="C189" s="21">
        <v>45571</v>
      </c>
      <c r="D189" s="21">
        <v>45753</v>
      </c>
      <c r="E189" s="22" t="s">
        <v>319</v>
      </c>
      <c r="F189" s="23" t="s">
        <v>1077</v>
      </c>
      <c r="G189" s="24">
        <v>20000</v>
      </c>
      <c r="H189" s="25">
        <v>0</v>
      </c>
      <c r="I189" s="24">
        <f t="shared" si="15"/>
        <v>20000</v>
      </c>
      <c r="J189" s="24">
        <f t="shared" si="14"/>
        <v>608</v>
      </c>
      <c r="K189" s="24">
        <v>0</v>
      </c>
      <c r="L189" s="24">
        <v>608</v>
      </c>
      <c r="M189" s="24">
        <v>19392</v>
      </c>
      <c r="N189" s="33" t="s">
        <v>16</v>
      </c>
    </row>
    <row r="190" spans="1:14" ht="15" customHeight="1" x14ac:dyDescent="0.2">
      <c r="A190" s="8" t="s">
        <v>909</v>
      </c>
      <c r="B190" s="20" t="s">
        <v>207</v>
      </c>
      <c r="C190" s="21">
        <v>45533</v>
      </c>
      <c r="D190" s="21" t="s">
        <v>902</v>
      </c>
      <c r="E190" s="22" t="s">
        <v>319</v>
      </c>
      <c r="F190" s="23" t="s">
        <v>1077</v>
      </c>
      <c r="G190" s="24">
        <v>20000</v>
      </c>
      <c r="H190" s="25">
        <v>1522.5</v>
      </c>
      <c r="I190" s="24">
        <f t="shared" si="15"/>
        <v>21522.5</v>
      </c>
      <c r="J190" s="24">
        <f t="shared" si="14"/>
        <v>608</v>
      </c>
      <c r="K190" s="24">
        <v>0</v>
      </c>
      <c r="L190" s="24">
        <v>608</v>
      </c>
      <c r="M190" s="24">
        <v>19392</v>
      </c>
      <c r="N190" s="33" t="s">
        <v>16</v>
      </c>
    </row>
    <row r="191" spans="1:14" ht="15" customHeight="1" x14ac:dyDescent="0.2">
      <c r="A191" s="8" t="s">
        <v>910</v>
      </c>
      <c r="B191" s="20" t="s">
        <v>207</v>
      </c>
      <c r="C191" s="21">
        <v>45450</v>
      </c>
      <c r="D191" s="21">
        <v>45633</v>
      </c>
      <c r="E191" s="22" t="s">
        <v>319</v>
      </c>
      <c r="F191" s="23" t="s">
        <v>1077</v>
      </c>
      <c r="G191" s="24">
        <v>20000</v>
      </c>
      <c r="H191" s="25">
        <v>0</v>
      </c>
      <c r="I191" s="24">
        <f t="shared" si="15"/>
        <v>20000</v>
      </c>
      <c r="J191" s="24">
        <f t="shared" si="14"/>
        <v>608</v>
      </c>
      <c r="K191" s="24">
        <v>0</v>
      </c>
      <c r="L191" s="24">
        <v>608</v>
      </c>
      <c r="M191" s="24">
        <v>19392</v>
      </c>
      <c r="N191" s="33" t="s">
        <v>16</v>
      </c>
    </row>
    <row r="192" spans="1:14" ht="15" customHeight="1" x14ac:dyDescent="0.2">
      <c r="A192" s="8" t="s">
        <v>911</v>
      </c>
      <c r="B192" s="20" t="s">
        <v>207</v>
      </c>
      <c r="C192" s="21">
        <v>45571</v>
      </c>
      <c r="D192" s="21">
        <v>45753</v>
      </c>
      <c r="E192" s="22" t="s">
        <v>319</v>
      </c>
      <c r="F192" s="23" t="s">
        <v>1077</v>
      </c>
      <c r="G192" s="24">
        <v>20000</v>
      </c>
      <c r="H192" s="25">
        <v>0</v>
      </c>
      <c r="I192" s="24">
        <f t="shared" si="15"/>
        <v>20000</v>
      </c>
      <c r="J192" s="24">
        <f t="shared" si="14"/>
        <v>608</v>
      </c>
      <c r="K192" s="24">
        <v>0</v>
      </c>
      <c r="L192" s="24">
        <v>608</v>
      </c>
      <c r="M192" s="24">
        <v>19392</v>
      </c>
      <c r="N192" s="33" t="s">
        <v>16</v>
      </c>
    </row>
    <row r="193" spans="1:14" ht="15" customHeight="1" x14ac:dyDescent="0.2">
      <c r="A193" s="8" t="s">
        <v>912</v>
      </c>
      <c r="B193" s="20" t="s">
        <v>207</v>
      </c>
      <c r="C193" s="21">
        <v>45510</v>
      </c>
      <c r="D193" s="21">
        <v>45694</v>
      </c>
      <c r="E193" s="22" t="s">
        <v>319</v>
      </c>
      <c r="F193" s="23" t="s">
        <v>1077</v>
      </c>
      <c r="G193" s="24">
        <v>20000</v>
      </c>
      <c r="H193" s="25">
        <v>1522.5</v>
      </c>
      <c r="I193" s="24">
        <f t="shared" si="15"/>
        <v>21522.5</v>
      </c>
      <c r="J193" s="24">
        <f t="shared" si="14"/>
        <v>608</v>
      </c>
      <c r="K193" s="24">
        <v>0</v>
      </c>
      <c r="L193" s="24">
        <v>608</v>
      </c>
      <c r="M193" s="24">
        <v>19392</v>
      </c>
      <c r="N193" s="33" t="s">
        <v>26</v>
      </c>
    </row>
    <row r="194" spans="1:14" ht="15" customHeight="1" x14ac:dyDescent="0.2">
      <c r="A194" s="8" t="s">
        <v>913</v>
      </c>
      <c r="B194" s="20" t="s">
        <v>207</v>
      </c>
      <c r="C194" s="21">
        <v>45567</v>
      </c>
      <c r="D194" s="21">
        <v>45749</v>
      </c>
      <c r="E194" s="22" t="s">
        <v>319</v>
      </c>
      <c r="F194" s="23" t="s">
        <v>1077</v>
      </c>
      <c r="G194" s="24">
        <v>20000</v>
      </c>
      <c r="H194" s="25">
        <v>0</v>
      </c>
      <c r="I194" s="24">
        <f t="shared" si="15"/>
        <v>20000</v>
      </c>
      <c r="J194" s="24">
        <f t="shared" si="14"/>
        <v>608</v>
      </c>
      <c r="K194" s="24">
        <v>0</v>
      </c>
      <c r="L194" s="24">
        <v>608</v>
      </c>
      <c r="M194" s="24">
        <v>19392</v>
      </c>
      <c r="N194" s="33" t="s">
        <v>16</v>
      </c>
    </row>
    <row r="195" spans="1:14" ht="15" customHeight="1" x14ac:dyDescent="0.2">
      <c r="A195" s="8" t="s">
        <v>914</v>
      </c>
      <c r="B195" s="20" t="s">
        <v>207</v>
      </c>
      <c r="C195" s="21">
        <v>45443</v>
      </c>
      <c r="D195" s="21" t="s">
        <v>915</v>
      </c>
      <c r="E195" s="22" t="s">
        <v>319</v>
      </c>
      <c r="F195" s="23" t="s">
        <v>1077</v>
      </c>
      <c r="G195" s="24">
        <v>20000</v>
      </c>
      <c r="H195" s="25">
        <v>1522.5</v>
      </c>
      <c r="I195" s="24">
        <f t="shared" si="15"/>
        <v>21522.5</v>
      </c>
      <c r="J195" s="24">
        <f t="shared" si="14"/>
        <v>608</v>
      </c>
      <c r="K195" s="24">
        <v>0</v>
      </c>
      <c r="L195" s="24">
        <v>608</v>
      </c>
      <c r="M195" s="24">
        <v>19392</v>
      </c>
      <c r="N195" s="33" t="s">
        <v>16</v>
      </c>
    </row>
    <row r="196" spans="1:14" ht="15" customHeight="1" x14ac:dyDescent="0.2">
      <c r="A196" s="8" t="s">
        <v>916</v>
      </c>
      <c r="B196" s="20" t="s">
        <v>207</v>
      </c>
      <c r="C196" s="40">
        <v>45443</v>
      </c>
      <c r="D196" s="21" t="s">
        <v>915</v>
      </c>
      <c r="E196" s="22" t="s">
        <v>319</v>
      </c>
      <c r="F196" s="23" t="s">
        <v>1077</v>
      </c>
      <c r="G196" s="24">
        <v>20000</v>
      </c>
      <c r="H196" s="25">
        <v>1522.5</v>
      </c>
      <c r="I196" s="24">
        <f t="shared" si="15"/>
        <v>21522.5</v>
      </c>
      <c r="J196" s="24">
        <f t="shared" si="14"/>
        <v>608</v>
      </c>
      <c r="K196" s="24">
        <v>0</v>
      </c>
      <c r="L196" s="24">
        <v>608</v>
      </c>
      <c r="M196" s="24">
        <v>19392</v>
      </c>
      <c r="N196" s="33" t="s">
        <v>16</v>
      </c>
    </row>
    <row r="197" spans="1:14" ht="15" customHeight="1" x14ac:dyDescent="0.2">
      <c r="A197" s="8" t="s">
        <v>917</v>
      </c>
      <c r="B197" s="20" t="s">
        <v>207</v>
      </c>
      <c r="C197" s="21">
        <v>45586</v>
      </c>
      <c r="D197" s="21">
        <v>45768</v>
      </c>
      <c r="E197" s="22" t="s">
        <v>319</v>
      </c>
      <c r="F197" s="23" t="s">
        <v>1077</v>
      </c>
      <c r="G197" s="24">
        <v>20000</v>
      </c>
      <c r="H197" s="25">
        <v>0</v>
      </c>
      <c r="I197" s="24">
        <f t="shared" si="15"/>
        <v>20000</v>
      </c>
      <c r="J197" s="24">
        <f t="shared" si="14"/>
        <v>608</v>
      </c>
      <c r="K197" s="24">
        <v>0</v>
      </c>
      <c r="L197" s="24">
        <v>608</v>
      </c>
      <c r="M197" s="24">
        <v>19392</v>
      </c>
      <c r="N197" s="33" t="s">
        <v>16</v>
      </c>
    </row>
    <row r="198" spans="1:14" ht="15" customHeight="1" x14ac:dyDescent="0.2">
      <c r="A198" s="8" t="s">
        <v>918</v>
      </c>
      <c r="B198" s="20" t="s">
        <v>207</v>
      </c>
      <c r="C198" s="21">
        <v>45516</v>
      </c>
      <c r="D198" s="21">
        <v>45700</v>
      </c>
      <c r="E198" s="22" t="s">
        <v>319</v>
      </c>
      <c r="F198" s="23" t="s">
        <v>1077</v>
      </c>
      <c r="G198" s="24">
        <v>20000</v>
      </c>
      <c r="H198" s="25">
        <v>0</v>
      </c>
      <c r="I198" s="24">
        <f t="shared" si="15"/>
        <v>20000</v>
      </c>
      <c r="J198" s="24">
        <f t="shared" si="14"/>
        <v>608</v>
      </c>
      <c r="K198" s="24">
        <v>0</v>
      </c>
      <c r="L198" s="24">
        <v>608</v>
      </c>
      <c r="M198" s="24">
        <v>19392</v>
      </c>
      <c r="N198" s="33" t="s">
        <v>26</v>
      </c>
    </row>
    <row r="199" spans="1:14" ht="15" customHeight="1" x14ac:dyDescent="0.2">
      <c r="A199" s="8" t="s">
        <v>919</v>
      </c>
      <c r="B199" s="20" t="s">
        <v>207</v>
      </c>
      <c r="C199" s="40">
        <v>45567</v>
      </c>
      <c r="D199" s="40">
        <v>45749</v>
      </c>
      <c r="E199" s="22" t="s">
        <v>319</v>
      </c>
      <c r="F199" s="23" t="s">
        <v>1077</v>
      </c>
      <c r="G199" s="24">
        <v>20000</v>
      </c>
      <c r="H199" s="25">
        <v>0</v>
      </c>
      <c r="I199" s="24">
        <f t="shared" si="15"/>
        <v>20000</v>
      </c>
      <c r="J199" s="24">
        <f t="shared" si="14"/>
        <v>608</v>
      </c>
      <c r="K199" s="24">
        <v>0</v>
      </c>
      <c r="L199" s="24">
        <v>608</v>
      </c>
      <c r="M199" s="24">
        <v>19392</v>
      </c>
      <c r="N199" s="33" t="s">
        <v>16</v>
      </c>
    </row>
    <row r="200" spans="1:14" ht="15" customHeight="1" x14ac:dyDescent="0.2">
      <c r="A200" s="8" t="s">
        <v>920</v>
      </c>
      <c r="B200" s="20" t="s">
        <v>207</v>
      </c>
      <c r="C200" s="21">
        <v>45440</v>
      </c>
      <c r="D200" s="21">
        <v>45624</v>
      </c>
      <c r="E200" s="22" t="s">
        <v>319</v>
      </c>
      <c r="F200" s="23" t="s">
        <v>1077</v>
      </c>
      <c r="G200" s="24">
        <v>20000</v>
      </c>
      <c r="H200" s="25">
        <v>1522.5</v>
      </c>
      <c r="I200" s="24">
        <f t="shared" si="15"/>
        <v>21522.5</v>
      </c>
      <c r="J200" s="24">
        <f t="shared" si="14"/>
        <v>608</v>
      </c>
      <c r="K200" s="24">
        <v>0</v>
      </c>
      <c r="L200" s="24">
        <v>608</v>
      </c>
      <c r="M200" s="24">
        <v>19392</v>
      </c>
      <c r="N200" s="33" t="s">
        <v>26</v>
      </c>
    </row>
    <row r="201" spans="1:14" ht="15" customHeight="1" x14ac:dyDescent="0.2">
      <c r="A201" s="8" t="s">
        <v>921</v>
      </c>
      <c r="B201" s="20" t="s">
        <v>207</v>
      </c>
      <c r="C201" s="21">
        <v>45508</v>
      </c>
      <c r="D201" s="21">
        <v>45692</v>
      </c>
      <c r="E201" s="22" t="s">
        <v>319</v>
      </c>
      <c r="F201" s="23" t="s">
        <v>1077</v>
      </c>
      <c r="G201" s="24">
        <v>20000</v>
      </c>
      <c r="H201" s="25">
        <v>0</v>
      </c>
      <c r="I201" s="24">
        <f t="shared" si="15"/>
        <v>20000</v>
      </c>
      <c r="J201" s="24">
        <f t="shared" si="14"/>
        <v>608</v>
      </c>
      <c r="K201" s="24">
        <v>0</v>
      </c>
      <c r="L201" s="24">
        <v>608</v>
      </c>
      <c r="M201" s="24">
        <v>19392</v>
      </c>
      <c r="N201" s="33" t="s">
        <v>16</v>
      </c>
    </row>
    <row r="202" spans="1:14" ht="15" customHeight="1" x14ac:dyDescent="0.2">
      <c r="A202" s="8" t="s">
        <v>922</v>
      </c>
      <c r="B202" s="20" t="s">
        <v>207</v>
      </c>
      <c r="C202" s="21">
        <v>45512</v>
      </c>
      <c r="D202" s="21">
        <v>45696</v>
      </c>
      <c r="E202" s="22" t="s">
        <v>319</v>
      </c>
      <c r="F202" s="23" t="s">
        <v>1077</v>
      </c>
      <c r="G202" s="24">
        <v>20000</v>
      </c>
      <c r="H202" s="25">
        <v>1522.5</v>
      </c>
      <c r="I202" s="24">
        <f t="shared" si="15"/>
        <v>21522.5</v>
      </c>
      <c r="J202" s="24">
        <f t="shared" si="14"/>
        <v>608</v>
      </c>
      <c r="K202" s="24">
        <v>0</v>
      </c>
      <c r="L202" s="24">
        <v>608</v>
      </c>
      <c r="M202" s="24">
        <v>19392</v>
      </c>
      <c r="N202" s="33" t="s">
        <v>16</v>
      </c>
    </row>
    <row r="203" spans="1:14" ht="15" customHeight="1" x14ac:dyDescent="0.2">
      <c r="A203" s="8" t="s">
        <v>923</v>
      </c>
      <c r="B203" s="20" t="s">
        <v>207</v>
      </c>
      <c r="C203" s="21">
        <v>45530</v>
      </c>
      <c r="D203" s="21">
        <v>45714</v>
      </c>
      <c r="E203" s="22" t="s">
        <v>23</v>
      </c>
      <c r="F203" s="23" t="s">
        <v>1077</v>
      </c>
      <c r="G203" s="24">
        <v>20000</v>
      </c>
      <c r="H203" s="25">
        <v>1522.5</v>
      </c>
      <c r="I203" s="24">
        <f t="shared" si="15"/>
        <v>21522.5</v>
      </c>
      <c r="J203" s="24">
        <f t="shared" si="14"/>
        <v>608</v>
      </c>
      <c r="K203" s="24">
        <v>0</v>
      </c>
      <c r="L203" s="24">
        <v>608</v>
      </c>
      <c r="M203" s="24">
        <v>19392</v>
      </c>
      <c r="N203" s="33" t="s">
        <v>16</v>
      </c>
    </row>
    <row r="204" spans="1:14" ht="15" customHeight="1" x14ac:dyDescent="0.2">
      <c r="A204" s="8" t="s">
        <v>924</v>
      </c>
      <c r="B204" s="20" t="s">
        <v>207</v>
      </c>
      <c r="C204" s="21">
        <v>45539</v>
      </c>
      <c r="D204" s="21">
        <v>45720</v>
      </c>
      <c r="E204" s="22" t="s">
        <v>23</v>
      </c>
      <c r="F204" s="23" t="s">
        <v>1077</v>
      </c>
      <c r="G204" s="24">
        <v>15000</v>
      </c>
      <c r="H204" s="25">
        <v>1522.5</v>
      </c>
      <c r="I204" s="24">
        <f t="shared" si="15"/>
        <v>16522.5</v>
      </c>
      <c r="J204" s="24">
        <f t="shared" si="14"/>
        <v>456</v>
      </c>
      <c r="K204" s="24">
        <v>0</v>
      </c>
      <c r="L204" s="24">
        <v>456</v>
      </c>
      <c r="M204" s="24">
        <v>14544</v>
      </c>
      <c r="N204" s="33" t="s">
        <v>16</v>
      </c>
    </row>
    <row r="205" spans="1:14" ht="15" customHeight="1" x14ac:dyDescent="0.2">
      <c r="A205" s="8" t="s">
        <v>925</v>
      </c>
      <c r="B205" s="20" t="s">
        <v>207</v>
      </c>
      <c r="C205" s="21">
        <v>45510</v>
      </c>
      <c r="D205" s="21">
        <v>45694</v>
      </c>
      <c r="E205" s="22" t="s">
        <v>23</v>
      </c>
      <c r="F205" s="23" t="s">
        <v>1077</v>
      </c>
      <c r="G205" s="24">
        <v>15000</v>
      </c>
      <c r="H205" s="25">
        <v>1522.5</v>
      </c>
      <c r="I205" s="24">
        <f t="shared" si="15"/>
        <v>16522.5</v>
      </c>
      <c r="J205" s="24">
        <f t="shared" si="14"/>
        <v>456</v>
      </c>
      <c r="K205" s="24">
        <v>0</v>
      </c>
      <c r="L205" s="24">
        <v>456</v>
      </c>
      <c r="M205" s="24">
        <v>14544</v>
      </c>
      <c r="N205" s="33" t="s">
        <v>16</v>
      </c>
    </row>
    <row r="206" spans="1:14" ht="15" customHeight="1" x14ac:dyDescent="0.2">
      <c r="A206" s="8" t="s">
        <v>926</v>
      </c>
      <c r="B206" s="20" t="s">
        <v>207</v>
      </c>
      <c r="C206" s="21">
        <v>45514</v>
      </c>
      <c r="D206" s="21">
        <v>45698</v>
      </c>
      <c r="E206" s="22" t="s">
        <v>23</v>
      </c>
      <c r="F206" s="23" t="s">
        <v>1077</v>
      </c>
      <c r="G206" s="24">
        <v>20000</v>
      </c>
      <c r="H206" s="25">
        <v>0</v>
      </c>
      <c r="I206" s="24">
        <f t="shared" si="15"/>
        <v>20000</v>
      </c>
      <c r="J206" s="24">
        <f t="shared" si="14"/>
        <v>608</v>
      </c>
      <c r="K206" s="24">
        <v>0</v>
      </c>
      <c r="L206" s="24">
        <v>608</v>
      </c>
      <c r="M206" s="24">
        <v>19392</v>
      </c>
      <c r="N206" s="33" t="s">
        <v>16</v>
      </c>
    </row>
    <row r="207" spans="1:14" ht="15" customHeight="1" x14ac:dyDescent="0.2">
      <c r="A207" s="8" t="s">
        <v>927</v>
      </c>
      <c r="B207" s="20" t="s">
        <v>207</v>
      </c>
      <c r="C207" s="21">
        <v>45542</v>
      </c>
      <c r="D207" s="21">
        <v>45723</v>
      </c>
      <c r="E207" s="22" t="s">
        <v>23</v>
      </c>
      <c r="F207" s="23" t="s">
        <v>1077</v>
      </c>
      <c r="G207" s="24">
        <v>15000</v>
      </c>
      <c r="H207" s="25">
        <v>1522.5</v>
      </c>
      <c r="I207" s="24">
        <f t="shared" si="15"/>
        <v>16522.5</v>
      </c>
      <c r="J207" s="24">
        <f t="shared" si="14"/>
        <v>456</v>
      </c>
      <c r="K207" s="24">
        <v>0</v>
      </c>
      <c r="L207" s="24">
        <v>456</v>
      </c>
      <c r="M207" s="24">
        <v>14544</v>
      </c>
      <c r="N207" s="33" t="s">
        <v>16</v>
      </c>
    </row>
    <row r="208" spans="1:14" ht="15" customHeight="1" x14ac:dyDescent="0.2">
      <c r="A208" s="8" t="s">
        <v>928</v>
      </c>
      <c r="B208" s="20" t="s">
        <v>207</v>
      </c>
      <c r="C208" s="21">
        <v>45493</v>
      </c>
      <c r="D208" s="21">
        <v>45677</v>
      </c>
      <c r="E208" s="22" t="s">
        <v>428</v>
      </c>
      <c r="F208" s="23" t="s">
        <v>1077</v>
      </c>
      <c r="G208" s="24">
        <v>25000</v>
      </c>
      <c r="H208" s="25">
        <v>1740</v>
      </c>
      <c r="I208" s="24">
        <f t="shared" si="15"/>
        <v>26740</v>
      </c>
      <c r="J208" s="24">
        <f t="shared" si="14"/>
        <v>760</v>
      </c>
      <c r="K208" s="24">
        <v>0</v>
      </c>
      <c r="L208" s="24">
        <v>760</v>
      </c>
      <c r="M208" s="24">
        <v>24240</v>
      </c>
      <c r="N208" s="33" t="s">
        <v>26</v>
      </c>
    </row>
    <row r="209" spans="1:14" ht="15" customHeight="1" x14ac:dyDescent="0.2">
      <c r="A209" s="8" t="s">
        <v>929</v>
      </c>
      <c r="B209" s="20" t="s">
        <v>207</v>
      </c>
      <c r="C209" s="21">
        <v>45538</v>
      </c>
      <c r="D209" s="21">
        <v>45719</v>
      </c>
      <c r="E209" s="22" t="s">
        <v>134</v>
      </c>
      <c r="F209" s="23" t="s">
        <v>1077</v>
      </c>
      <c r="G209" s="24">
        <v>15000</v>
      </c>
      <c r="H209" s="25">
        <v>1522.5</v>
      </c>
      <c r="I209" s="24">
        <f t="shared" si="15"/>
        <v>16522.5</v>
      </c>
      <c r="J209" s="24">
        <f t="shared" si="14"/>
        <v>456</v>
      </c>
      <c r="K209" s="24">
        <v>0</v>
      </c>
      <c r="L209" s="24">
        <v>456</v>
      </c>
      <c r="M209" s="24">
        <v>14544</v>
      </c>
      <c r="N209" s="33" t="s">
        <v>16</v>
      </c>
    </row>
    <row r="210" spans="1:14" ht="15" customHeight="1" x14ac:dyDescent="0.2">
      <c r="A210" s="8" t="s">
        <v>930</v>
      </c>
      <c r="B210" s="20" t="s">
        <v>207</v>
      </c>
      <c r="C210" s="40">
        <v>45520</v>
      </c>
      <c r="D210" s="40">
        <v>45704</v>
      </c>
      <c r="E210" s="22" t="s">
        <v>123</v>
      </c>
      <c r="F210" s="23" t="s">
        <v>1077</v>
      </c>
      <c r="G210" s="24">
        <v>15000</v>
      </c>
      <c r="H210" s="25">
        <v>1522.5</v>
      </c>
      <c r="I210" s="24">
        <f t="shared" si="15"/>
        <v>16522.5</v>
      </c>
      <c r="J210" s="24">
        <f t="shared" si="14"/>
        <v>456</v>
      </c>
      <c r="K210" s="24">
        <v>0</v>
      </c>
      <c r="L210" s="24">
        <v>456</v>
      </c>
      <c r="M210" s="24">
        <v>14544</v>
      </c>
      <c r="N210" s="33" t="s">
        <v>16</v>
      </c>
    </row>
    <row r="211" spans="1:14" ht="15" customHeight="1" x14ac:dyDescent="0.2">
      <c r="A211" s="8" t="s">
        <v>931</v>
      </c>
      <c r="B211" s="20" t="s">
        <v>207</v>
      </c>
      <c r="C211" s="21">
        <v>45486</v>
      </c>
      <c r="D211" s="21">
        <v>45670</v>
      </c>
      <c r="E211" s="22" t="s">
        <v>287</v>
      </c>
      <c r="F211" s="23" t="s">
        <v>1077</v>
      </c>
      <c r="G211" s="24">
        <v>15000</v>
      </c>
      <c r="H211" s="25">
        <v>1522.5</v>
      </c>
      <c r="I211" s="24">
        <f t="shared" si="15"/>
        <v>16522.5</v>
      </c>
      <c r="J211" s="24">
        <f t="shared" si="14"/>
        <v>456</v>
      </c>
      <c r="K211" s="24">
        <v>0</v>
      </c>
      <c r="L211" s="24">
        <v>456</v>
      </c>
      <c r="M211" s="24">
        <v>14544</v>
      </c>
      <c r="N211" s="33" t="s">
        <v>26</v>
      </c>
    </row>
    <row r="212" spans="1:14" ht="15" customHeight="1" x14ac:dyDescent="0.2">
      <c r="A212" s="8" t="s">
        <v>932</v>
      </c>
      <c r="B212" s="20" t="s">
        <v>207</v>
      </c>
      <c r="C212" s="21">
        <v>45569</v>
      </c>
      <c r="D212" s="21">
        <v>45751</v>
      </c>
      <c r="E212" s="22" t="s">
        <v>287</v>
      </c>
      <c r="F212" s="23" t="s">
        <v>1077</v>
      </c>
      <c r="G212" s="24">
        <v>15000</v>
      </c>
      <c r="H212" s="25">
        <v>1522.5</v>
      </c>
      <c r="I212" s="24">
        <f t="shared" si="15"/>
        <v>16522.5</v>
      </c>
      <c r="J212" s="24">
        <f t="shared" si="14"/>
        <v>456</v>
      </c>
      <c r="K212" s="24">
        <v>0</v>
      </c>
      <c r="L212" s="24">
        <v>456</v>
      </c>
      <c r="M212" s="24">
        <v>14544</v>
      </c>
      <c r="N212" s="33" t="s">
        <v>16</v>
      </c>
    </row>
    <row r="213" spans="1:14" ht="15" customHeight="1" x14ac:dyDescent="0.2">
      <c r="A213" s="8" t="s">
        <v>933</v>
      </c>
      <c r="B213" s="20" t="s">
        <v>207</v>
      </c>
      <c r="C213" s="42">
        <v>45565</v>
      </c>
      <c r="D213" s="42">
        <v>45746</v>
      </c>
      <c r="E213" s="22" t="s">
        <v>329</v>
      </c>
      <c r="F213" s="23" t="s">
        <v>1077</v>
      </c>
      <c r="G213" s="24">
        <v>15000</v>
      </c>
      <c r="H213" s="25">
        <v>1522.5</v>
      </c>
      <c r="I213" s="24">
        <f t="shared" si="15"/>
        <v>16522.5</v>
      </c>
      <c r="J213" s="24">
        <f t="shared" si="14"/>
        <v>456</v>
      </c>
      <c r="K213" s="24">
        <v>0</v>
      </c>
      <c r="L213" s="24">
        <v>456</v>
      </c>
      <c r="M213" s="24">
        <v>14544</v>
      </c>
      <c r="N213" s="33" t="s">
        <v>16</v>
      </c>
    </row>
    <row r="214" spans="1:14" ht="15" customHeight="1" x14ac:dyDescent="0.2">
      <c r="A214" s="9" t="s">
        <v>791</v>
      </c>
      <c r="B214" s="37">
        <v>45</v>
      </c>
      <c r="C214" s="42"/>
      <c r="D214" s="42"/>
      <c r="E214" s="22"/>
      <c r="F214" s="23"/>
      <c r="G214" s="38">
        <f t="shared" ref="G214:M214" si="16">SUM(G169:G213)</f>
        <v>802500</v>
      </c>
      <c r="H214" s="39">
        <f t="shared" si="16"/>
        <v>42847.5</v>
      </c>
      <c r="I214" s="38">
        <f t="shared" si="16"/>
        <v>845347.5</v>
      </c>
      <c r="J214" s="38">
        <f t="shared" si="16"/>
        <v>24396</v>
      </c>
      <c r="K214" s="38">
        <f t="shared" si="16"/>
        <v>2475.46</v>
      </c>
      <c r="L214" s="38">
        <f t="shared" si="16"/>
        <v>26871.46</v>
      </c>
      <c r="M214" s="38">
        <f t="shared" si="16"/>
        <v>775628.54</v>
      </c>
      <c r="N214" s="33"/>
    </row>
    <row r="215" spans="1:14" ht="15" customHeight="1" x14ac:dyDescent="0.2">
      <c r="A215" s="8"/>
      <c r="B215" s="20"/>
      <c r="C215" s="42"/>
      <c r="D215" s="42"/>
      <c r="E215" s="22"/>
      <c r="F215" s="23"/>
      <c r="G215" s="24"/>
      <c r="H215" s="25"/>
      <c r="I215" s="24"/>
      <c r="J215" s="24"/>
      <c r="K215" s="24"/>
      <c r="L215" s="24"/>
      <c r="M215" s="24"/>
      <c r="N215" s="33"/>
    </row>
    <row r="216" spans="1:14" ht="15" customHeight="1" x14ac:dyDescent="0.2">
      <c r="A216" s="8"/>
      <c r="B216" s="20"/>
      <c r="C216" s="42"/>
      <c r="D216" s="42"/>
      <c r="E216" s="22"/>
      <c r="F216" s="23"/>
      <c r="G216" s="24"/>
      <c r="H216" s="25"/>
      <c r="I216" s="24"/>
      <c r="J216" s="24"/>
      <c r="K216" s="24"/>
      <c r="L216" s="24"/>
      <c r="M216" s="24"/>
      <c r="N216" s="33"/>
    </row>
    <row r="217" spans="1:14" ht="15" customHeight="1" x14ac:dyDescent="0.2">
      <c r="A217" s="8"/>
      <c r="B217" s="20"/>
      <c r="C217" s="42"/>
      <c r="D217" s="42"/>
      <c r="E217" s="22"/>
      <c r="F217" s="23"/>
      <c r="G217" s="24"/>
      <c r="H217" s="25"/>
      <c r="I217" s="24"/>
      <c r="J217" s="24"/>
      <c r="K217" s="24"/>
      <c r="L217" s="24"/>
      <c r="M217" s="24"/>
      <c r="N217" s="33"/>
    </row>
    <row r="218" spans="1:14" ht="15" customHeight="1" x14ac:dyDescent="0.2">
      <c r="A218" s="8"/>
      <c r="B218" s="20"/>
      <c r="C218" s="42"/>
      <c r="D218" s="42"/>
      <c r="E218" s="22"/>
      <c r="F218" s="23"/>
      <c r="G218" s="24"/>
      <c r="H218" s="25"/>
      <c r="I218" s="24"/>
      <c r="J218" s="24"/>
      <c r="K218" s="24"/>
      <c r="L218" s="24"/>
      <c r="M218" s="24"/>
      <c r="N218" s="33"/>
    </row>
    <row r="219" spans="1:14" ht="15" customHeight="1" x14ac:dyDescent="0.2">
      <c r="A219" s="8" t="s">
        <v>934</v>
      </c>
      <c r="B219" s="20" t="s">
        <v>71</v>
      </c>
      <c r="C219" s="21">
        <v>45563</v>
      </c>
      <c r="D219" s="21">
        <v>45744</v>
      </c>
      <c r="E219" s="22" t="s">
        <v>397</v>
      </c>
      <c r="F219" s="23" t="s">
        <v>1077</v>
      </c>
      <c r="G219" s="24">
        <v>13500</v>
      </c>
      <c r="H219" s="25">
        <v>1522.5</v>
      </c>
      <c r="I219" s="24">
        <f t="shared" si="15"/>
        <v>15022.5</v>
      </c>
      <c r="J219" s="24">
        <f t="shared" ref="J219:J235" si="17">G219*3.04%</f>
        <v>410.4</v>
      </c>
      <c r="K219" s="24">
        <v>0</v>
      </c>
      <c r="L219" s="24">
        <v>410.4</v>
      </c>
      <c r="M219" s="24">
        <v>13089.6</v>
      </c>
      <c r="N219" s="33">
        <v>0</v>
      </c>
    </row>
    <row r="220" spans="1:14" ht="15" customHeight="1" x14ac:dyDescent="0.2">
      <c r="A220" s="8" t="s">
        <v>935</v>
      </c>
      <c r="B220" s="20" t="s">
        <v>71</v>
      </c>
      <c r="C220" s="21">
        <v>45587</v>
      </c>
      <c r="D220" s="21">
        <v>45769</v>
      </c>
      <c r="E220" s="22" t="s">
        <v>397</v>
      </c>
      <c r="F220" s="23" t="s">
        <v>1077</v>
      </c>
      <c r="G220" s="24">
        <v>20300</v>
      </c>
      <c r="H220" s="25">
        <v>0</v>
      </c>
      <c r="I220" s="24">
        <f t="shared" si="15"/>
        <v>20300</v>
      </c>
      <c r="J220" s="24">
        <f t="shared" si="17"/>
        <v>617.12</v>
      </c>
      <c r="K220" s="24">
        <v>0</v>
      </c>
      <c r="L220" s="24">
        <v>617.12</v>
      </c>
      <c r="M220" s="24">
        <v>19682.88</v>
      </c>
      <c r="N220" s="33" t="s">
        <v>26</v>
      </c>
    </row>
    <row r="221" spans="1:14" ht="15" customHeight="1" x14ac:dyDescent="0.2">
      <c r="A221" s="8" t="s">
        <v>936</v>
      </c>
      <c r="B221" s="20" t="s">
        <v>71</v>
      </c>
      <c r="C221" s="21">
        <v>45461</v>
      </c>
      <c r="D221" s="21">
        <v>45644</v>
      </c>
      <c r="E221" s="22" t="s">
        <v>440</v>
      </c>
      <c r="F221" s="23" t="s">
        <v>1077</v>
      </c>
      <c r="G221" s="24">
        <v>12500</v>
      </c>
      <c r="H221" s="25">
        <v>0</v>
      </c>
      <c r="I221" s="24">
        <f t="shared" si="15"/>
        <v>12500</v>
      </c>
      <c r="J221" s="24">
        <f t="shared" si="17"/>
        <v>380</v>
      </c>
      <c r="K221" s="24">
        <v>0</v>
      </c>
      <c r="L221" s="24">
        <v>380</v>
      </c>
      <c r="M221" s="24">
        <v>12120</v>
      </c>
      <c r="N221" s="33" t="s">
        <v>16</v>
      </c>
    </row>
    <row r="222" spans="1:14" ht="15" customHeight="1" x14ac:dyDescent="0.2">
      <c r="A222" s="8" t="s">
        <v>937</v>
      </c>
      <c r="B222" s="20" t="s">
        <v>71</v>
      </c>
      <c r="C222" s="40">
        <v>45555</v>
      </c>
      <c r="D222" s="40">
        <v>45736</v>
      </c>
      <c r="E222" s="22" t="s">
        <v>471</v>
      </c>
      <c r="F222" s="23" t="s">
        <v>1077</v>
      </c>
      <c r="G222" s="24">
        <v>12500</v>
      </c>
      <c r="H222" s="25">
        <v>0</v>
      </c>
      <c r="I222" s="24">
        <f t="shared" si="15"/>
        <v>12500</v>
      </c>
      <c r="J222" s="24">
        <f t="shared" si="17"/>
        <v>380</v>
      </c>
      <c r="K222" s="24">
        <v>0</v>
      </c>
      <c r="L222" s="24">
        <v>380</v>
      </c>
      <c r="M222" s="24">
        <v>12120</v>
      </c>
      <c r="N222" s="33" t="s">
        <v>26</v>
      </c>
    </row>
    <row r="223" spans="1:14" ht="15" customHeight="1" x14ac:dyDescent="0.2">
      <c r="A223" s="8" t="s">
        <v>938</v>
      </c>
      <c r="B223" s="20" t="s">
        <v>71</v>
      </c>
      <c r="C223" s="21">
        <v>45469</v>
      </c>
      <c r="D223" s="21">
        <v>45652</v>
      </c>
      <c r="E223" s="22" t="s">
        <v>494</v>
      </c>
      <c r="F223" s="23" t="s">
        <v>1077</v>
      </c>
      <c r="G223" s="24">
        <v>20300</v>
      </c>
      <c r="H223" s="25">
        <v>0</v>
      </c>
      <c r="I223" s="24">
        <f t="shared" si="15"/>
        <v>20300</v>
      </c>
      <c r="J223" s="24">
        <f t="shared" si="17"/>
        <v>617.12</v>
      </c>
      <c r="K223" s="24">
        <v>0</v>
      </c>
      <c r="L223" s="24">
        <v>617.12</v>
      </c>
      <c r="M223" s="24">
        <v>19682.88</v>
      </c>
      <c r="N223" s="33" t="s">
        <v>16</v>
      </c>
    </row>
    <row r="224" spans="1:14" ht="15" customHeight="1" x14ac:dyDescent="0.2">
      <c r="A224" s="8" t="s">
        <v>948</v>
      </c>
      <c r="B224" s="20" t="s">
        <v>71</v>
      </c>
      <c r="C224" s="21">
        <v>45484</v>
      </c>
      <c r="D224" s="21">
        <v>45668</v>
      </c>
      <c r="E224" s="22" t="s">
        <v>232</v>
      </c>
      <c r="F224" s="23" t="s">
        <v>1077</v>
      </c>
      <c r="G224" s="24">
        <v>15000</v>
      </c>
      <c r="H224" s="25">
        <v>0</v>
      </c>
      <c r="I224" s="24">
        <f t="shared" si="15"/>
        <v>15000</v>
      </c>
      <c r="J224" s="24">
        <f t="shared" si="17"/>
        <v>456</v>
      </c>
      <c r="K224" s="24">
        <v>0</v>
      </c>
      <c r="L224" s="24">
        <v>456</v>
      </c>
      <c r="M224" s="24">
        <v>14544</v>
      </c>
      <c r="N224" s="33" t="s">
        <v>16</v>
      </c>
    </row>
    <row r="225" spans="1:14" ht="15" customHeight="1" x14ac:dyDescent="0.2">
      <c r="A225" s="8" t="s">
        <v>949</v>
      </c>
      <c r="B225" s="20" t="s">
        <v>71</v>
      </c>
      <c r="C225" s="44">
        <v>45536</v>
      </c>
      <c r="D225" s="44">
        <v>45717</v>
      </c>
      <c r="E225" s="22" t="s">
        <v>232</v>
      </c>
      <c r="F225" s="23" t="s">
        <v>1077</v>
      </c>
      <c r="G225" s="24">
        <v>25000</v>
      </c>
      <c r="H225" s="25">
        <v>0</v>
      </c>
      <c r="I225" s="24">
        <f t="shared" si="15"/>
        <v>25000</v>
      </c>
      <c r="J225" s="24">
        <f t="shared" si="17"/>
        <v>760</v>
      </c>
      <c r="K225" s="24">
        <v>0</v>
      </c>
      <c r="L225" s="24">
        <v>760</v>
      </c>
      <c r="M225" s="24">
        <v>24240</v>
      </c>
      <c r="N225" s="33" t="s">
        <v>16</v>
      </c>
    </row>
    <row r="226" spans="1:14" ht="15" customHeight="1" x14ac:dyDescent="0.2">
      <c r="A226" s="8" t="s">
        <v>939</v>
      </c>
      <c r="B226" s="20" t="s">
        <v>71</v>
      </c>
      <c r="C226" s="40">
        <v>45561</v>
      </c>
      <c r="D226" s="40">
        <v>45742</v>
      </c>
      <c r="E226" s="22" t="s">
        <v>70</v>
      </c>
      <c r="F226" s="23" t="s">
        <v>1077</v>
      </c>
      <c r="G226" s="24">
        <v>15000</v>
      </c>
      <c r="H226" s="25">
        <v>0</v>
      </c>
      <c r="I226" s="24">
        <f t="shared" si="15"/>
        <v>15000</v>
      </c>
      <c r="J226" s="24">
        <f t="shared" si="17"/>
        <v>456</v>
      </c>
      <c r="K226" s="24">
        <v>0</v>
      </c>
      <c r="L226" s="24">
        <v>456</v>
      </c>
      <c r="M226" s="24">
        <v>14544</v>
      </c>
      <c r="N226" s="33" t="s">
        <v>26</v>
      </c>
    </row>
    <row r="227" spans="1:14" ht="15" customHeight="1" x14ac:dyDescent="0.2">
      <c r="A227" s="8" t="s">
        <v>940</v>
      </c>
      <c r="B227" s="20" t="s">
        <v>71</v>
      </c>
      <c r="C227" s="21">
        <v>45594</v>
      </c>
      <c r="D227" s="21">
        <v>45776</v>
      </c>
      <c r="E227" s="22" t="s">
        <v>70</v>
      </c>
      <c r="F227" s="23" t="s">
        <v>1077</v>
      </c>
      <c r="G227" s="24">
        <v>15000</v>
      </c>
      <c r="H227" s="25">
        <v>0</v>
      </c>
      <c r="I227" s="24">
        <f t="shared" si="15"/>
        <v>15000</v>
      </c>
      <c r="J227" s="24">
        <f t="shared" si="17"/>
        <v>456</v>
      </c>
      <c r="K227" s="24">
        <v>0</v>
      </c>
      <c r="L227" s="24">
        <v>456</v>
      </c>
      <c r="M227" s="24">
        <v>14544</v>
      </c>
      <c r="N227" s="33" t="s">
        <v>26</v>
      </c>
    </row>
    <row r="228" spans="1:14" ht="15" customHeight="1" x14ac:dyDescent="0.2">
      <c r="A228" s="8" t="s">
        <v>941</v>
      </c>
      <c r="B228" s="20" t="s">
        <v>71</v>
      </c>
      <c r="C228" s="21">
        <v>45562</v>
      </c>
      <c r="D228" s="21">
        <v>45743</v>
      </c>
      <c r="E228" s="22" t="s">
        <v>70</v>
      </c>
      <c r="F228" s="23" t="s">
        <v>1077</v>
      </c>
      <c r="G228" s="24">
        <v>20000</v>
      </c>
      <c r="H228" s="25">
        <v>0</v>
      </c>
      <c r="I228" s="24">
        <f t="shared" si="15"/>
        <v>20000</v>
      </c>
      <c r="J228" s="24">
        <f t="shared" si="17"/>
        <v>608</v>
      </c>
      <c r="K228" s="24">
        <v>0</v>
      </c>
      <c r="L228" s="24">
        <v>608</v>
      </c>
      <c r="M228" s="24">
        <v>19392</v>
      </c>
      <c r="N228" s="33" t="s">
        <v>16</v>
      </c>
    </row>
    <row r="229" spans="1:14" ht="15" customHeight="1" x14ac:dyDescent="0.2">
      <c r="A229" s="8" t="s">
        <v>942</v>
      </c>
      <c r="B229" s="20" t="s">
        <v>71</v>
      </c>
      <c r="C229" s="21">
        <v>45478</v>
      </c>
      <c r="D229" s="21">
        <v>45662</v>
      </c>
      <c r="E229" s="22" t="s">
        <v>70</v>
      </c>
      <c r="F229" s="23" t="s">
        <v>1077</v>
      </c>
      <c r="G229" s="24">
        <v>15000</v>
      </c>
      <c r="H229" s="25">
        <v>0</v>
      </c>
      <c r="I229" s="24">
        <f t="shared" si="15"/>
        <v>15000</v>
      </c>
      <c r="J229" s="24">
        <f t="shared" si="17"/>
        <v>456</v>
      </c>
      <c r="K229" s="24">
        <v>0</v>
      </c>
      <c r="L229" s="24">
        <v>456</v>
      </c>
      <c r="M229" s="24">
        <v>14544</v>
      </c>
      <c r="N229" s="33" t="s">
        <v>16</v>
      </c>
    </row>
    <row r="230" spans="1:14" ht="15" customHeight="1" x14ac:dyDescent="0.2">
      <c r="A230" s="8" t="s">
        <v>943</v>
      </c>
      <c r="B230" s="20" t="s">
        <v>71</v>
      </c>
      <c r="C230" s="21">
        <v>45566</v>
      </c>
      <c r="D230" s="21">
        <v>45748</v>
      </c>
      <c r="E230" s="22" t="s">
        <v>561</v>
      </c>
      <c r="F230" s="23" t="s">
        <v>1077</v>
      </c>
      <c r="G230" s="24">
        <v>12000</v>
      </c>
      <c r="H230" s="25">
        <v>0</v>
      </c>
      <c r="I230" s="24">
        <f t="shared" si="15"/>
        <v>12000</v>
      </c>
      <c r="J230" s="24">
        <f t="shared" si="17"/>
        <v>364.8</v>
      </c>
      <c r="K230" s="24">
        <v>0</v>
      </c>
      <c r="L230" s="24">
        <v>364.8</v>
      </c>
      <c r="M230" s="24">
        <v>11635.2</v>
      </c>
      <c r="N230" s="33" t="s">
        <v>16</v>
      </c>
    </row>
    <row r="231" spans="1:14" ht="15" customHeight="1" x14ac:dyDescent="0.2">
      <c r="A231" s="8" t="s">
        <v>944</v>
      </c>
      <c r="B231" s="20" t="s">
        <v>71</v>
      </c>
      <c r="C231" s="21">
        <v>45580</v>
      </c>
      <c r="D231" s="21">
        <v>45762</v>
      </c>
      <c r="E231" s="22" t="s">
        <v>549</v>
      </c>
      <c r="F231" s="23" t="s">
        <v>1077</v>
      </c>
      <c r="G231" s="24">
        <v>15000</v>
      </c>
      <c r="H231" s="25">
        <v>0</v>
      </c>
      <c r="I231" s="24">
        <f t="shared" si="15"/>
        <v>15000</v>
      </c>
      <c r="J231" s="24">
        <f t="shared" si="17"/>
        <v>456</v>
      </c>
      <c r="K231" s="24">
        <v>0</v>
      </c>
      <c r="L231" s="24">
        <v>456</v>
      </c>
      <c r="M231" s="24">
        <v>14544</v>
      </c>
      <c r="N231" s="33" t="s">
        <v>16</v>
      </c>
    </row>
    <row r="232" spans="1:14" ht="15" customHeight="1" x14ac:dyDescent="0.2">
      <c r="A232" s="8" t="s">
        <v>945</v>
      </c>
      <c r="B232" s="20" t="s">
        <v>71</v>
      </c>
      <c r="C232" s="21">
        <v>45566</v>
      </c>
      <c r="D232" s="21">
        <v>45748</v>
      </c>
      <c r="E232" s="22" t="s">
        <v>549</v>
      </c>
      <c r="F232" s="23" t="s">
        <v>1077</v>
      </c>
      <c r="G232" s="24">
        <v>15000</v>
      </c>
      <c r="H232" s="25">
        <v>0</v>
      </c>
      <c r="I232" s="24">
        <f t="shared" si="15"/>
        <v>15000</v>
      </c>
      <c r="J232" s="24">
        <f t="shared" si="17"/>
        <v>456</v>
      </c>
      <c r="K232" s="24">
        <v>0</v>
      </c>
      <c r="L232" s="24">
        <v>456</v>
      </c>
      <c r="M232" s="24">
        <v>14544</v>
      </c>
      <c r="N232" s="33" t="s">
        <v>16</v>
      </c>
    </row>
    <row r="233" spans="1:14" ht="15" customHeight="1" x14ac:dyDescent="0.2">
      <c r="A233" s="8" t="s">
        <v>946</v>
      </c>
      <c r="B233" s="20" t="s">
        <v>71</v>
      </c>
      <c r="C233" s="44">
        <v>45537</v>
      </c>
      <c r="D233" s="44">
        <v>45718</v>
      </c>
      <c r="E233" s="22" t="s">
        <v>105</v>
      </c>
      <c r="F233" s="23" t="s">
        <v>1077</v>
      </c>
      <c r="G233" s="24">
        <v>12500</v>
      </c>
      <c r="H233" s="25">
        <v>0</v>
      </c>
      <c r="I233" s="24">
        <f t="shared" si="15"/>
        <v>12500</v>
      </c>
      <c r="J233" s="24">
        <f t="shared" si="17"/>
        <v>380</v>
      </c>
      <c r="K233" s="24">
        <v>0</v>
      </c>
      <c r="L233" s="24">
        <v>380</v>
      </c>
      <c r="M233" s="24">
        <v>12120</v>
      </c>
      <c r="N233" s="33" t="s">
        <v>16</v>
      </c>
    </row>
    <row r="234" spans="1:14" ht="15" customHeight="1" x14ac:dyDescent="0.2">
      <c r="A234" s="8" t="s">
        <v>947</v>
      </c>
      <c r="B234" s="20" t="s">
        <v>71</v>
      </c>
      <c r="C234" s="21">
        <v>45442</v>
      </c>
      <c r="D234" s="21">
        <v>45626</v>
      </c>
      <c r="E234" s="22" t="s">
        <v>290</v>
      </c>
      <c r="F234" s="23" t="s">
        <v>1077</v>
      </c>
      <c r="G234" s="24">
        <v>25000</v>
      </c>
      <c r="H234" s="25">
        <v>0</v>
      </c>
      <c r="I234" s="24">
        <f t="shared" si="15"/>
        <v>25000</v>
      </c>
      <c r="J234" s="24">
        <f t="shared" si="17"/>
        <v>760</v>
      </c>
      <c r="K234" s="24">
        <v>2345.46</v>
      </c>
      <c r="L234" s="24">
        <v>3105.46</v>
      </c>
      <c r="M234" s="24">
        <v>21894.54</v>
      </c>
      <c r="N234" s="33" t="s">
        <v>16</v>
      </c>
    </row>
    <row r="235" spans="1:14" ht="15" customHeight="1" x14ac:dyDescent="0.2">
      <c r="A235" s="8" t="s">
        <v>950</v>
      </c>
      <c r="B235" s="20" t="s">
        <v>71</v>
      </c>
      <c r="C235" s="21">
        <v>45583</v>
      </c>
      <c r="D235" s="21">
        <v>45765</v>
      </c>
      <c r="E235" s="22" t="s">
        <v>19</v>
      </c>
      <c r="F235" s="23" t="s">
        <v>1077</v>
      </c>
      <c r="G235" s="24">
        <v>12500</v>
      </c>
      <c r="H235" s="25">
        <v>0</v>
      </c>
      <c r="I235" s="24">
        <f t="shared" si="15"/>
        <v>12500</v>
      </c>
      <c r="J235" s="24">
        <f t="shared" si="17"/>
        <v>380</v>
      </c>
      <c r="K235" s="24">
        <v>0</v>
      </c>
      <c r="L235" s="24">
        <v>380</v>
      </c>
      <c r="M235" s="24">
        <v>12120</v>
      </c>
      <c r="N235" s="33" t="s">
        <v>26</v>
      </c>
    </row>
    <row r="236" spans="1:14" ht="15" customHeight="1" x14ac:dyDescent="0.2">
      <c r="A236" s="9" t="s">
        <v>791</v>
      </c>
      <c r="B236" s="37">
        <v>17</v>
      </c>
      <c r="C236" s="21"/>
      <c r="D236" s="21"/>
      <c r="E236" s="22"/>
      <c r="F236" s="23"/>
      <c r="G236" s="38">
        <f t="shared" ref="G236:M236" si="18">SUM(G219:G235)</f>
        <v>276100</v>
      </c>
      <c r="H236" s="39">
        <f t="shared" si="18"/>
        <v>1522.5</v>
      </c>
      <c r="I236" s="38">
        <f t="shared" si="18"/>
        <v>277622.5</v>
      </c>
      <c r="J236" s="38">
        <f t="shared" si="18"/>
        <v>8393.4399999999987</v>
      </c>
      <c r="K236" s="38">
        <f t="shared" si="18"/>
        <v>2345.46</v>
      </c>
      <c r="L236" s="38">
        <f t="shared" si="18"/>
        <v>10738.9</v>
      </c>
      <c r="M236" s="38">
        <f t="shared" si="18"/>
        <v>265361.09999999998</v>
      </c>
      <c r="N236" s="33"/>
    </row>
    <row r="237" spans="1:14" ht="15" customHeight="1" x14ac:dyDescent="0.2">
      <c r="A237" s="8"/>
      <c r="B237" s="20"/>
      <c r="C237" s="21"/>
      <c r="D237" s="21"/>
      <c r="E237" s="22"/>
      <c r="F237" s="23"/>
      <c r="G237" s="24"/>
      <c r="H237" s="25"/>
      <c r="I237" s="24"/>
      <c r="J237" s="24"/>
      <c r="K237" s="24"/>
      <c r="L237" s="24"/>
      <c r="M237" s="24"/>
      <c r="N237" s="33"/>
    </row>
    <row r="238" spans="1:14" ht="15" customHeight="1" x14ac:dyDescent="0.2">
      <c r="A238" s="8"/>
      <c r="B238" s="20"/>
      <c r="C238" s="21"/>
      <c r="D238" s="21"/>
      <c r="E238" s="22"/>
      <c r="F238" s="23"/>
      <c r="G238" s="24"/>
      <c r="H238" s="25"/>
      <c r="I238" s="24"/>
      <c r="J238" s="24"/>
      <c r="K238" s="24"/>
      <c r="L238" s="24"/>
      <c r="M238" s="24"/>
      <c r="N238" s="33"/>
    </row>
    <row r="239" spans="1:14" ht="15" customHeight="1" x14ac:dyDescent="0.15">
      <c r="A239" s="4"/>
      <c r="B239" s="34"/>
      <c r="C239" s="28"/>
      <c r="D239" s="28"/>
      <c r="E239" s="29"/>
      <c r="F239" s="30"/>
      <c r="G239" s="35"/>
      <c r="H239" s="36"/>
      <c r="I239" s="35"/>
      <c r="J239" s="35"/>
      <c r="K239" s="35"/>
      <c r="L239" s="35"/>
      <c r="M239" s="35"/>
      <c r="N239" s="33"/>
    </row>
    <row r="240" spans="1:14" ht="15" customHeight="1" x14ac:dyDescent="0.15">
      <c r="A240" s="4"/>
      <c r="B240" s="34"/>
      <c r="C240" s="28"/>
      <c r="D240" s="28"/>
      <c r="E240" s="29"/>
      <c r="F240" s="30"/>
      <c r="G240" s="35"/>
      <c r="H240" s="36"/>
      <c r="I240" s="35"/>
      <c r="J240" s="35"/>
      <c r="K240" s="35"/>
      <c r="L240" s="35"/>
      <c r="M240" s="35"/>
      <c r="N240" s="33"/>
    </row>
    <row r="241" spans="1:14" ht="15" customHeight="1" x14ac:dyDescent="0.15">
      <c r="A241" s="4"/>
      <c r="B241" s="34"/>
      <c r="C241" s="28"/>
      <c r="D241" s="28"/>
      <c r="E241" s="29"/>
      <c r="F241" s="30"/>
      <c r="G241" s="35"/>
      <c r="H241" s="36"/>
      <c r="I241" s="35"/>
      <c r="J241" s="35"/>
      <c r="K241" s="35"/>
      <c r="L241" s="35"/>
      <c r="M241" s="35"/>
      <c r="N241" s="33"/>
    </row>
    <row r="242" spans="1:14" ht="15" customHeight="1" x14ac:dyDescent="0.2">
      <c r="A242" s="8" t="s">
        <v>951</v>
      </c>
      <c r="B242" s="20" t="s">
        <v>38</v>
      </c>
      <c r="C242" s="21">
        <v>45527</v>
      </c>
      <c r="D242" s="21">
        <v>45711</v>
      </c>
      <c r="E242" s="22" t="s">
        <v>196</v>
      </c>
      <c r="F242" s="23" t="s">
        <v>1077</v>
      </c>
      <c r="G242" s="24">
        <v>35000</v>
      </c>
      <c r="H242" s="25">
        <v>0</v>
      </c>
      <c r="I242" s="24">
        <f t="shared" si="15"/>
        <v>35000</v>
      </c>
      <c r="J242" s="24">
        <f t="shared" ref="J242:J266" si="19">G242*3.04%</f>
        <v>1064</v>
      </c>
      <c r="K242" s="24">
        <v>0</v>
      </c>
      <c r="L242" s="24">
        <v>1064</v>
      </c>
      <c r="M242" s="24">
        <v>33936</v>
      </c>
      <c r="N242" s="33" t="s">
        <v>16</v>
      </c>
    </row>
    <row r="243" spans="1:14" ht="15" customHeight="1" x14ac:dyDescent="0.2">
      <c r="A243" s="8" t="s">
        <v>952</v>
      </c>
      <c r="B243" s="20" t="s">
        <v>38</v>
      </c>
      <c r="C243" s="21">
        <v>45505</v>
      </c>
      <c r="D243" s="21">
        <v>45689</v>
      </c>
      <c r="E243" s="22" t="s">
        <v>74</v>
      </c>
      <c r="F243" s="23" t="s">
        <v>1077</v>
      </c>
      <c r="G243" s="24">
        <v>20000</v>
      </c>
      <c r="H243" s="25">
        <v>0</v>
      </c>
      <c r="I243" s="24">
        <f t="shared" si="15"/>
        <v>20000</v>
      </c>
      <c r="J243" s="24">
        <f t="shared" si="19"/>
        <v>608</v>
      </c>
      <c r="K243" s="24">
        <v>0</v>
      </c>
      <c r="L243" s="24">
        <v>608</v>
      </c>
      <c r="M243" s="24">
        <v>19392</v>
      </c>
      <c r="N243" s="33" t="s">
        <v>16</v>
      </c>
    </row>
    <row r="244" spans="1:14" ht="15" customHeight="1" x14ac:dyDescent="0.2">
      <c r="A244" s="8" t="s">
        <v>953</v>
      </c>
      <c r="B244" s="20" t="s">
        <v>38</v>
      </c>
      <c r="C244" s="21">
        <v>45481</v>
      </c>
      <c r="D244" s="21">
        <v>45664</v>
      </c>
      <c r="E244" s="22" t="s">
        <v>270</v>
      </c>
      <c r="F244" s="23" t="s">
        <v>1077</v>
      </c>
      <c r="G244" s="24">
        <v>13000</v>
      </c>
      <c r="H244" s="25">
        <v>0</v>
      </c>
      <c r="I244" s="24">
        <f t="shared" si="15"/>
        <v>13000</v>
      </c>
      <c r="J244" s="24">
        <f t="shared" si="19"/>
        <v>395.2</v>
      </c>
      <c r="K244" s="24">
        <v>0</v>
      </c>
      <c r="L244" s="24">
        <v>395.2</v>
      </c>
      <c r="M244" s="24">
        <v>12604.8</v>
      </c>
      <c r="N244" s="33" t="s">
        <v>26</v>
      </c>
    </row>
    <row r="245" spans="1:14" ht="15" customHeight="1" x14ac:dyDescent="0.2">
      <c r="A245" s="8" t="s">
        <v>954</v>
      </c>
      <c r="B245" s="20" t="s">
        <v>38</v>
      </c>
      <c r="C245" s="21">
        <v>45471</v>
      </c>
      <c r="D245" s="21">
        <v>45628</v>
      </c>
      <c r="E245" s="22" t="s">
        <v>278</v>
      </c>
      <c r="F245" s="23" t="s">
        <v>1077</v>
      </c>
      <c r="G245" s="24">
        <v>45000</v>
      </c>
      <c r="H245" s="25">
        <v>0</v>
      </c>
      <c r="I245" s="24">
        <f t="shared" si="15"/>
        <v>45000</v>
      </c>
      <c r="J245" s="24">
        <f t="shared" si="19"/>
        <v>1368</v>
      </c>
      <c r="K245" s="24">
        <v>0</v>
      </c>
      <c r="L245" s="24">
        <v>1368</v>
      </c>
      <c r="M245" s="24">
        <v>43632</v>
      </c>
      <c r="N245" s="33" t="s">
        <v>16</v>
      </c>
    </row>
    <row r="246" spans="1:14" ht="15" customHeight="1" x14ac:dyDescent="0.2">
      <c r="A246" s="8" t="s">
        <v>955</v>
      </c>
      <c r="B246" s="20" t="s">
        <v>38</v>
      </c>
      <c r="C246" s="44">
        <v>45481</v>
      </c>
      <c r="D246" s="44">
        <v>45665</v>
      </c>
      <c r="E246" s="22" t="s">
        <v>278</v>
      </c>
      <c r="F246" s="23" t="s">
        <v>1077</v>
      </c>
      <c r="G246" s="24">
        <v>35000</v>
      </c>
      <c r="H246" s="25">
        <v>0</v>
      </c>
      <c r="I246" s="24">
        <f t="shared" si="15"/>
        <v>35000</v>
      </c>
      <c r="J246" s="24">
        <f t="shared" si="19"/>
        <v>1064</v>
      </c>
      <c r="K246" s="24">
        <v>0</v>
      </c>
      <c r="L246" s="24">
        <v>1064</v>
      </c>
      <c r="M246" s="24">
        <v>33936</v>
      </c>
      <c r="N246" s="33" t="s">
        <v>16</v>
      </c>
    </row>
    <row r="247" spans="1:14" ht="15" customHeight="1" x14ac:dyDescent="0.2">
      <c r="A247" s="8" t="s">
        <v>956</v>
      </c>
      <c r="B247" s="20" t="s">
        <v>38</v>
      </c>
      <c r="C247" s="21" t="s">
        <v>957</v>
      </c>
      <c r="D247" s="21">
        <v>45711</v>
      </c>
      <c r="E247" s="22" t="s">
        <v>278</v>
      </c>
      <c r="F247" s="23" t="s">
        <v>1077</v>
      </c>
      <c r="G247" s="24">
        <v>30000</v>
      </c>
      <c r="H247" s="25">
        <v>0</v>
      </c>
      <c r="I247" s="24">
        <f t="shared" si="15"/>
        <v>30000</v>
      </c>
      <c r="J247" s="24">
        <f t="shared" si="19"/>
        <v>912</v>
      </c>
      <c r="K247" s="24">
        <v>0</v>
      </c>
      <c r="L247" s="24">
        <v>912</v>
      </c>
      <c r="M247" s="24">
        <v>29088</v>
      </c>
      <c r="N247" s="33" t="s">
        <v>16</v>
      </c>
    </row>
    <row r="248" spans="1:14" ht="15" customHeight="1" x14ac:dyDescent="0.2">
      <c r="A248" s="8" t="s">
        <v>959</v>
      </c>
      <c r="B248" s="20" t="s">
        <v>38</v>
      </c>
      <c r="C248" s="21">
        <v>45520</v>
      </c>
      <c r="D248" s="21">
        <v>45704</v>
      </c>
      <c r="E248" s="22" t="s">
        <v>37</v>
      </c>
      <c r="F248" s="23" t="s">
        <v>1077</v>
      </c>
      <c r="G248" s="24">
        <v>25000</v>
      </c>
      <c r="H248" s="25">
        <v>0</v>
      </c>
      <c r="I248" s="24">
        <f t="shared" si="15"/>
        <v>25000</v>
      </c>
      <c r="J248" s="24">
        <f t="shared" si="19"/>
        <v>760</v>
      </c>
      <c r="K248" s="24">
        <v>0</v>
      </c>
      <c r="L248" s="24">
        <v>760</v>
      </c>
      <c r="M248" s="24">
        <v>24240</v>
      </c>
      <c r="N248" s="33" t="s">
        <v>16</v>
      </c>
    </row>
    <row r="249" spans="1:14" ht="15" customHeight="1" x14ac:dyDescent="0.2">
      <c r="A249" s="8" t="s">
        <v>960</v>
      </c>
      <c r="B249" s="20" t="s">
        <v>38</v>
      </c>
      <c r="C249" s="21">
        <v>45536</v>
      </c>
      <c r="D249" s="21">
        <v>45717</v>
      </c>
      <c r="E249" s="22" t="s">
        <v>262</v>
      </c>
      <c r="F249" s="23" t="s">
        <v>1077</v>
      </c>
      <c r="G249" s="24">
        <v>35000</v>
      </c>
      <c r="H249" s="25">
        <v>0</v>
      </c>
      <c r="I249" s="24">
        <f t="shared" si="15"/>
        <v>35000</v>
      </c>
      <c r="J249" s="24">
        <f t="shared" si="19"/>
        <v>1064</v>
      </c>
      <c r="K249" s="24">
        <v>0</v>
      </c>
      <c r="L249" s="24">
        <v>1064</v>
      </c>
      <c r="M249" s="24">
        <v>33936</v>
      </c>
      <c r="N249" s="33" t="s">
        <v>16</v>
      </c>
    </row>
    <row r="250" spans="1:14" ht="15" customHeight="1" x14ac:dyDescent="0.2">
      <c r="A250" s="8" t="s">
        <v>961</v>
      </c>
      <c r="B250" s="20" t="s">
        <v>38</v>
      </c>
      <c r="C250" s="21">
        <v>45562</v>
      </c>
      <c r="D250" s="21">
        <v>45743</v>
      </c>
      <c r="E250" s="22" t="s">
        <v>262</v>
      </c>
      <c r="F250" s="23" t="s">
        <v>1077</v>
      </c>
      <c r="G250" s="24">
        <v>35000</v>
      </c>
      <c r="H250" s="25">
        <v>0</v>
      </c>
      <c r="I250" s="24">
        <f t="shared" si="15"/>
        <v>35000</v>
      </c>
      <c r="J250" s="24">
        <f t="shared" si="19"/>
        <v>1064</v>
      </c>
      <c r="K250" s="24">
        <v>0</v>
      </c>
      <c r="L250" s="24">
        <v>1064</v>
      </c>
      <c r="M250" s="24">
        <v>33936</v>
      </c>
      <c r="N250" s="33" t="s">
        <v>26</v>
      </c>
    </row>
    <row r="251" spans="1:14" ht="15" customHeight="1" x14ac:dyDescent="0.2">
      <c r="A251" s="8" t="s">
        <v>962</v>
      </c>
      <c r="B251" s="20" t="s">
        <v>38</v>
      </c>
      <c r="C251" s="41">
        <v>45481</v>
      </c>
      <c r="D251" s="41">
        <v>45665</v>
      </c>
      <c r="E251" s="22" t="s">
        <v>262</v>
      </c>
      <c r="F251" s="23" t="s">
        <v>1077</v>
      </c>
      <c r="G251" s="24">
        <v>20000</v>
      </c>
      <c r="H251" s="25">
        <v>0</v>
      </c>
      <c r="I251" s="24">
        <f t="shared" ref="I251:I344" si="20">G251+H251</f>
        <v>20000</v>
      </c>
      <c r="J251" s="24">
        <f t="shared" si="19"/>
        <v>608</v>
      </c>
      <c r="K251" s="24">
        <v>0</v>
      </c>
      <c r="L251" s="24">
        <v>608</v>
      </c>
      <c r="M251" s="24">
        <v>19392</v>
      </c>
      <c r="N251" s="33" t="s">
        <v>26</v>
      </c>
    </row>
    <row r="252" spans="1:14" ht="15" customHeight="1" x14ac:dyDescent="0.2">
      <c r="A252" s="8" t="s">
        <v>963</v>
      </c>
      <c r="B252" s="20" t="s">
        <v>38</v>
      </c>
      <c r="C252" s="41">
        <v>45518</v>
      </c>
      <c r="D252" s="41">
        <v>45702</v>
      </c>
      <c r="E252" s="22" t="s">
        <v>262</v>
      </c>
      <c r="F252" s="23" t="s">
        <v>1077</v>
      </c>
      <c r="G252" s="24">
        <v>45000</v>
      </c>
      <c r="H252" s="25">
        <v>0</v>
      </c>
      <c r="I252" s="24">
        <f t="shared" si="20"/>
        <v>45000</v>
      </c>
      <c r="J252" s="24">
        <f t="shared" si="19"/>
        <v>1368</v>
      </c>
      <c r="K252" s="24">
        <v>0</v>
      </c>
      <c r="L252" s="24">
        <v>1368</v>
      </c>
      <c r="M252" s="24">
        <v>43632</v>
      </c>
      <c r="N252" s="33" t="s">
        <v>16</v>
      </c>
    </row>
    <row r="253" spans="1:14" ht="15" customHeight="1" x14ac:dyDescent="0.2">
      <c r="A253" s="8" t="s">
        <v>964</v>
      </c>
      <c r="B253" s="20" t="s">
        <v>38</v>
      </c>
      <c r="C253" s="21">
        <v>45520</v>
      </c>
      <c r="D253" s="21">
        <v>45704</v>
      </c>
      <c r="E253" s="22" t="s">
        <v>262</v>
      </c>
      <c r="F253" s="23" t="s">
        <v>1077</v>
      </c>
      <c r="G253" s="24">
        <v>35000</v>
      </c>
      <c r="H253" s="25">
        <v>0</v>
      </c>
      <c r="I253" s="24">
        <f t="shared" si="20"/>
        <v>35000</v>
      </c>
      <c r="J253" s="24">
        <f t="shared" si="19"/>
        <v>1064</v>
      </c>
      <c r="K253" s="24">
        <v>0</v>
      </c>
      <c r="L253" s="24">
        <v>1064</v>
      </c>
      <c r="M253" s="24">
        <v>33936</v>
      </c>
      <c r="N253" s="33" t="s">
        <v>16</v>
      </c>
    </row>
    <row r="254" spans="1:14" ht="15" customHeight="1" x14ac:dyDescent="0.2">
      <c r="A254" s="8" t="s">
        <v>965</v>
      </c>
      <c r="B254" s="20" t="s">
        <v>38</v>
      </c>
      <c r="C254" s="21">
        <v>45476</v>
      </c>
      <c r="D254" s="21">
        <v>45660</v>
      </c>
      <c r="E254" s="22" t="s">
        <v>262</v>
      </c>
      <c r="F254" s="23" t="s">
        <v>1077</v>
      </c>
      <c r="G254" s="24">
        <v>20000</v>
      </c>
      <c r="H254" s="25">
        <v>0</v>
      </c>
      <c r="I254" s="24">
        <f t="shared" si="20"/>
        <v>20000</v>
      </c>
      <c r="J254" s="24">
        <f t="shared" si="19"/>
        <v>608</v>
      </c>
      <c r="K254" s="24">
        <v>0</v>
      </c>
      <c r="L254" s="24">
        <v>608</v>
      </c>
      <c r="M254" s="24">
        <v>19392</v>
      </c>
      <c r="N254" s="33" t="s">
        <v>26</v>
      </c>
    </row>
    <row r="255" spans="1:14" ht="15" customHeight="1" x14ac:dyDescent="0.2">
      <c r="A255" s="8" t="s">
        <v>966</v>
      </c>
      <c r="B255" s="20" t="s">
        <v>38</v>
      </c>
      <c r="C255" s="21">
        <v>45523</v>
      </c>
      <c r="D255" s="21">
        <v>45707</v>
      </c>
      <c r="E255" s="22" t="s">
        <v>262</v>
      </c>
      <c r="F255" s="23" t="s">
        <v>1077</v>
      </c>
      <c r="G255" s="24">
        <v>20000</v>
      </c>
      <c r="H255" s="25">
        <v>0</v>
      </c>
      <c r="I255" s="24">
        <f t="shared" si="20"/>
        <v>20000</v>
      </c>
      <c r="J255" s="24">
        <f t="shared" si="19"/>
        <v>608</v>
      </c>
      <c r="K255" s="24">
        <v>0</v>
      </c>
      <c r="L255" s="24">
        <v>608</v>
      </c>
      <c r="M255" s="24">
        <v>19392</v>
      </c>
      <c r="N255" s="33" t="s">
        <v>16</v>
      </c>
    </row>
    <row r="256" spans="1:14" ht="15" customHeight="1" x14ac:dyDescent="0.2">
      <c r="A256" s="8" t="s">
        <v>967</v>
      </c>
      <c r="B256" s="20" t="s">
        <v>38</v>
      </c>
      <c r="C256" s="21">
        <v>45570</v>
      </c>
      <c r="D256" s="21">
        <v>45752</v>
      </c>
      <c r="E256" s="22" t="s">
        <v>379</v>
      </c>
      <c r="F256" s="23" t="s">
        <v>1077</v>
      </c>
      <c r="G256" s="24">
        <v>20000</v>
      </c>
      <c r="H256" s="25">
        <v>0</v>
      </c>
      <c r="I256" s="24">
        <f t="shared" si="20"/>
        <v>20000</v>
      </c>
      <c r="J256" s="24">
        <f t="shared" si="19"/>
        <v>608</v>
      </c>
      <c r="K256" s="24">
        <v>0</v>
      </c>
      <c r="L256" s="24">
        <v>608</v>
      </c>
      <c r="M256" s="24">
        <v>19392</v>
      </c>
      <c r="N256" s="33" t="s">
        <v>16</v>
      </c>
    </row>
    <row r="257" spans="1:14" ht="15" customHeight="1" x14ac:dyDescent="0.2">
      <c r="A257" s="8" t="s">
        <v>968</v>
      </c>
      <c r="B257" s="20" t="s">
        <v>38</v>
      </c>
      <c r="C257" s="21">
        <v>45595</v>
      </c>
      <c r="D257" s="21">
        <v>45777</v>
      </c>
      <c r="E257" s="22" t="s">
        <v>379</v>
      </c>
      <c r="F257" s="23" t="s">
        <v>1077</v>
      </c>
      <c r="G257" s="24">
        <v>20000</v>
      </c>
      <c r="H257" s="25">
        <v>0</v>
      </c>
      <c r="I257" s="24">
        <f t="shared" si="20"/>
        <v>20000</v>
      </c>
      <c r="J257" s="24">
        <f t="shared" si="19"/>
        <v>608</v>
      </c>
      <c r="K257" s="24">
        <v>0</v>
      </c>
      <c r="L257" s="24">
        <v>608</v>
      </c>
      <c r="M257" s="24">
        <v>19392</v>
      </c>
      <c r="N257" s="33" t="s">
        <v>26</v>
      </c>
    </row>
    <row r="258" spans="1:14" ht="15" customHeight="1" x14ac:dyDescent="0.2">
      <c r="A258" s="8" t="s">
        <v>969</v>
      </c>
      <c r="B258" s="20" t="s">
        <v>38</v>
      </c>
      <c r="C258" s="21">
        <v>45297</v>
      </c>
      <c r="D258" s="21">
        <v>45844</v>
      </c>
      <c r="E258" s="22" t="s">
        <v>379</v>
      </c>
      <c r="F258" s="23" t="s">
        <v>1077</v>
      </c>
      <c r="G258" s="24">
        <v>20300</v>
      </c>
      <c r="H258" s="25">
        <v>0</v>
      </c>
      <c r="I258" s="24">
        <f t="shared" si="20"/>
        <v>20300</v>
      </c>
      <c r="J258" s="24">
        <f t="shared" si="19"/>
        <v>617.12</v>
      </c>
      <c r="K258" s="24">
        <v>0</v>
      </c>
      <c r="L258" s="24">
        <v>617.12</v>
      </c>
      <c r="M258" s="24">
        <v>19682.88</v>
      </c>
      <c r="N258" s="33" t="s">
        <v>26</v>
      </c>
    </row>
    <row r="259" spans="1:14" ht="15" customHeight="1" x14ac:dyDescent="0.2">
      <c r="A259" s="8" t="s">
        <v>970</v>
      </c>
      <c r="B259" s="20" t="s">
        <v>38</v>
      </c>
      <c r="C259" s="21">
        <v>45496</v>
      </c>
      <c r="D259" s="21">
        <v>45680</v>
      </c>
      <c r="E259" s="22" t="s">
        <v>379</v>
      </c>
      <c r="F259" s="23" t="s">
        <v>1077</v>
      </c>
      <c r="G259" s="24">
        <v>20000</v>
      </c>
      <c r="H259" s="25">
        <v>0</v>
      </c>
      <c r="I259" s="24">
        <f t="shared" si="20"/>
        <v>20000</v>
      </c>
      <c r="J259" s="24">
        <f t="shared" si="19"/>
        <v>608</v>
      </c>
      <c r="K259" s="24">
        <v>0</v>
      </c>
      <c r="L259" s="24">
        <v>608</v>
      </c>
      <c r="M259" s="24">
        <v>19392</v>
      </c>
      <c r="N259" s="33" t="s">
        <v>16</v>
      </c>
    </row>
    <row r="260" spans="1:14" ht="15" customHeight="1" x14ac:dyDescent="0.2">
      <c r="A260" s="8" t="s">
        <v>971</v>
      </c>
      <c r="B260" s="20" t="s">
        <v>38</v>
      </c>
      <c r="C260" s="21">
        <v>45526</v>
      </c>
      <c r="D260" s="21">
        <v>45710</v>
      </c>
      <c r="E260" s="22" t="s">
        <v>379</v>
      </c>
      <c r="F260" s="23" t="s">
        <v>1077</v>
      </c>
      <c r="G260" s="24">
        <v>20000</v>
      </c>
      <c r="H260" s="25">
        <v>0</v>
      </c>
      <c r="I260" s="24">
        <f t="shared" si="20"/>
        <v>20000</v>
      </c>
      <c r="J260" s="24">
        <f t="shared" si="19"/>
        <v>608</v>
      </c>
      <c r="K260" s="24">
        <v>0</v>
      </c>
      <c r="L260" s="24">
        <v>608</v>
      </c>
      <c r="M260" s="24">
        <v>19392</v>
      </c>
      <c r="N260" s="33" t="s">
        <v>16</v>
      </c>
    </row>
    <row r="261" spans="1:14" ht="15" customHeight="1" x14ac:dyDescent="0.2">
      <c r="A261" s="8" t="s">
        <v>958</v>
      </c>
      <c r="B261" s="20" t="s">
        <v>38</v>
      </c>
      <c r="C261" s="21">
        <v>45567</v>
      </c>
      <c r="D261" s="21">
        <v>45749</v>
      </c>
      <c r="E261" s="22" t="s">
        <v>511</v>
      </c>
      <c r="F261" s="23" t="s">
        <v>1077</v>
      </c>
      <c r="G261" s="24">
        <v>20000</v>
      </c>
      <c r="H261" s="25">
        <v>0</v>
      </c>
      <c r="I261" s="24">
        <f t="shared" si="20"/>
        <v>20000</v>
      </c>
      <c r="J261" s="24">
        <f t="shared" si="19"/>
        <v>608</v>
      </c>
      <c r="K261" s="24">
        <v>0</v>
      </c>
      <c r="L261" s="24">
        <v>608</v>
      </c>
      <c r="M261" s="24">
        <v>19392</v>
      </c>
      <c r="N261" s="33" t="s">
        <v>16</v>
      </c>
    </row>
    <row r="262" spans="1:14" ht="15" customHeight="1" x14ac:dyDescent="0.2">
      <c r="A262" s="8" t="s">
        <v>972</v>
      </c>
      <c r="B262" s="20" t="s">
        <v>38</v>
      </c>
      <c r="C262" s="21">
        <v>45479</v>
      </c>
      <c r="D262" s="21">
        <v>45663</v>
      </c>
      <c r="E262" s="22" t="s">
        <v>613</v>
      </c>
      <c r="F262" s="23" t="s">
        <v>1077</v>
      </c>
      <c r="G262" s="24">
        <v>15000</v>
      </c>
      <c r="H262" s="25">
        <v>0</v>
      </c>
      <c r="I262" s="24">
        <f t="shared" si="20"/>
        <v>15000</v>
      </c>
      <c r="J262" s="24">
        <f t="shared" si="19"/>
        <v>456</v>
      </c>
      <c r="K262" s="24">
        <v>0</v>
      </c>
      <c r="L262" s="24">
        <v>456</v>
      </c>
      <c r="M262" s="24">
        <v>14544</v>
      </c>
      <c r="N262" s="33"/>
    </row>
    <row r="263" spans="1:14" ht="15" customHeight="1" x14ac:dyDescent="0.2">
      <c r="A263" s="8" t="s">
        <v>973</v>
      </c>
      <c r="B263" s="20" t="s">
        <v>38</v>
      </c>
      <c r="C263" s="21">
        <v>45555</v>
      </c>
      <c r="D263" s="21">
        <v>45736</v>
      </c>
      <c r="E263" s="22" t="s">
        <v>232</v>
      </c>
      <c r="F263" s="23" t="s">
        <v>1077</v>
      </c>
      <c r="G263" s="24">
        <v>35000</v>
      </c>
      <c r="H263" s="25">
        <v>1522.5</v>
      </c>
      <c r="I263" s="24">
        <f t="shared" si="20"/>
        <v>36522.5</v>
      </c>
      <c r="J263" s="24">
        <f t="shared" si="19"/>
        <v>1064</v>
      </c>
      <c r="K263" s="24">
        <v>0</v>
      </c>
      <c r="L263" s="24">
        <v>1064</v>
      </c>
      <c r="M263" s="24">
        <v>33936</v>
      </c>
      <c r="N263" s="33" t="s">
        <v>16</v>
      </c>
    </row>
    <row r="264" spans="1:14" ht="15" customHeight="1" x14ac:dyDescent="0.2">
      <c r="A264" s="8" t="s">
        <v>974</v>
      </c>
      <c r="B264" s="20" t="s">
        <v>38</v>
      </c>
      <c r="C264" s="21">
        <v>45474</v>
      </c>
      <c r="D264" s="21">
        <v>45748</v>
      </c>
      <c r="E264" s="22" t="s">
        <v>235</v>
      </c>
      <c r="F264" s="23" t="s">
        <v>1077</v>
      </c>
      <c r="G264" s="24">
        <v>13500</v>
      </c>
      <c r="H264" s="25">
        <v>0</v>
      </c>
      <c r="I264" s="24">
        <f t="shared" si="20"/>
        <v>13500</v>
      </c>
      <c r="J264" s="24">
        <f t="shared" si="19"/>
        <v>410.4</v>
      </c>
      <c r="K264" s="24">
        <v>0</v>
      </c>
      <c r="L264" s="24">
        <v>410.4</v>
      </c>
      <c r="M264" s="24">
        <v>13089.6</v>
      </c>
      <c r="N264" s="33" t="s">
        <v>16</v>
      </c>
    </row>
    <row r="265" spans="1:14" ht="15" customHeight="1" x14ac:dyDescent="0.2">
      <c r="A265" s="8" t="s">
        <v>975</v>
      </c>
      <c r="B265" s="20" t="s">
        <v>38</v>
      </c>
      <c r="C265" s="21" t="s">
        <v>976</v>
      </c>
      <c r="D265" s="21">
        <v>45732</v>
      </c>
      <c r="E265" s="22" t="s">
        <v>663</v>
      </c>
      <c r="F265" s="23" t="s">
        <v>1077</v>
      </c>
      <c r="G265" s="24">
        <v>45000</v>
      </c>
      <c r="H265" s="25">
        <v>0</v>
      </c>
      <c r="I265" s="24">
        <f t="shared" si="20"/>
        <v>45000</v>
      </c>
      <c r="J265" s="24">
        <f t="shared" si="19"/>
        <v>1368</v>
      </c>
      <c r="K265" s="24">
        <v>0</v>
      </c>
      <c r="L265" s="24">
        <v>1368</v>
      </c>
      <c r="M265" s="24">
        <v>43632</v>
      </c>
      <c r="N265" s="33" t="s">
        <v>26</v>
      </c>
    </row>
    <row r="266" spans="1:14" ht="15" customHeight="1" x14ac:dyDescent="0.2">
      <c r="A266" s="8" t="s">
        <v>977</v>
      </c>
      <c r="B266" s="20" t="s">
        <v>38</v>
      </c>
      <c r="C266" s="21">
        <v>45469</v>
      </c>
      <c r="D266" s="21">
        <v>45652</v>
      </c>
      <c r="E266" s="22" t="s">
        <v>379</v>
      </c>
      <c r="F266" s="23" t="s">
        <v>1077</v>
      </c>
      <c r="G266" s="24">
        <v>13000</v>
      </c>
      <c r="H266" s="25">
        <v>0</v>
      </c>
      <c r="I266" s="24">
        <f t="shared" si="20"/>
        <v>13000</v>
      </c>
      <c r="J266" s="24">
        <f t="shared" si="19"/>
        <v>395.2</v>
      </c>
      <c r="K266" s="24">
        <v>0</v>
      </c>
      <c r="L266" s="24">
        <v>395.2</v>
      </c>
      <c r="M266" s="24">
        <v>12604.8</v>
      </c>
      <c r="N266" s="33" t="s">
        <v>16</v>
      </c>
    </row>
    <row r="267" spans="1:14" ht="15" customHeight="1" x14ac:dyDescent="0.2">
      <c r="A267" s="9" t="s">
        <v>791</v>
      </c>
      <c r="B267" s="37">
        <v>25</v>
      </c>
      <c r="C267" s="21"/>
      <c r="D267" s="21"/>
      <c r="E267" s="22"/>
      <c r="F267" s="23"/>
      <c r="G267" s="38">
        <f t="shared" ref="G267:M267" si="21">SUM(G242:G266)</f>
        <v>654800</v>
      </c>
      <c r="H267" s="39">
        <f t="shared" si="21"/>
        <v>1522.5</v>
      </c>
      <c r="I267" s="38">
        <f t="shared" si="21"/>
        <v>656322.5</v>
      </c>
      <c r="J267" s="38">
        <f t="shared" si="21"/>
        <v>19905.920000000002</v>
      </c>
      <c r="K267" s="38">
        <f t="shared" si="21"/>
        <v>0</v>
      </c>
      <c r="L267" s="38">
        <f t="shared" si="21"/>
        <v>19905.920000000002</v>
      </c>
      <c r="M267" s="38">
        <f t="shared" si="21"/>
        <v>634894.07999999996</v>
      </c>
      <c r="N267" s="33"/>
    </row>
    <row r="268" spans="1:14" ht="15" customHeight="1" x14ac:dyDescent="0.2">
      <c r="A268" s="8"/>
      <c r="B268" s="20"/>
      <c r="C268" s="21"/>
      <c r="D268" s="21"/>
      <c r="E268" s="22"/>
      <c r="F268" s="23"/>
      <c r="G268" s="24"/>
      <c r="H268" s="25"/>
      <c r="I268" s="24"/>
      <c r="J268" s="24"/>
      <c r="K268" s="24"/>
      <c r="L268" s="24"/>
      <c r="M268" s="24"/>
      <c r="N268" s="33"/>
    </row>
    <row r="269" spans="1:14" ht="15" customHeight="1" x14ac:dyDescent="0.2">
      <c r="A269" s="8"/>
      <c r="B269" s="20"/>
      <c r="C269" s="21"/>
      <c r="D269" s="21"/>
      <c r="E269" s="22"/>
      <c r="F269" s="23"/>
      <c r="G269" s="24"/>
      <c r="H269" s="25"/>
      <c r="I269" s="24"/>
      <c r="J269" s="24"/>
      <c r="K269" s="24"/>
      <c r="L269" s="24"/>
      <c r="M269" s="24"/>
      <c r="N269" s="33"/>
    </row>
    <row r="270" spans="1:14" ht="15" customHeight="1" x14ac:dyDescent="0.2">
      <c r="A270" s="8"/>
      <c r="B270" s="20"/>
      <c r="C270" s="21"/>
      <c r="D270" s="21"/>
      <c r="E270" s="22"/>
      <c r="F270" s="23"/>
      <c r="G270" s="24"/>
      <c r="H270" s="25"/>
      <c r="I270" s="24"/>
      <c r="J270" s="24"/>
      <c r="K270" s="24"/>
      <c r="L270" s="24"/>
      <c r="M270" s="24"/>
      <c r="N270" s="33"/>
    </row>
    <row r="271" spans="1:14" ht="15" customHeight="1" x14ac:dyDescent="0.2">
      <c r="A271" s="8"/>
      <c r="B271" s="20"/>
      <c r="C271" s="21"/>
      <c r="D271" s="21"/>
      <c r="E271" s="22"/>
      <c r="F271" s="23"/>
      <c r="G271" s="24"/>
      <c r="H271" s="25"/>
      <c r="I271" s="24"/>
      <c r="J271" s="24"/>
      <c r="K271" s="24"/>
      <c r="L271" s="24"/>
      <c r="M271" s="24"/>
      <c r="N271" s="33"/>
    </row>
    <row r="272" spans="1:14" ht="15" customHeight="1" x14ac:dyDescent="0.2">
      <c r="A272" s="8" t="s">
        <v>978</v>
      </c>
      <c r="B272" s="20" t="s">
        <v>80</v>
      </c>
      <c r="C272" s="21">
        <v>45551</v>
      </c>
      <c r="D272" s="21">
        <v>45732</v>
      </c>
      <c r="E272" s="22" t="s">
        <v>332</v>
      </c>
      <c r="F272" s="23" t="s">
        <v>1077</v>
      </c>
      <c r="G272" s="24">
        <v>20300</v>
      </c>
      <c r="H272" s="25">
        <v>0</v>
      </c>
      <c r="I272" s="24">
        <f t="shared" si="20"/>
        <v>20300</v>
      </c>
      <c r="J272" s="24">
        <f t="shared" ref="J272:J287" si="22">G272*3.04%</f>
        <v>617.12</v>
      </c>
      <c r="K272" s="24">
        <v>0</v>
      </c>
      <c r="L272" s="24">
        <v>617.12</v>
      </c>
      <c r="M272" s="24">
        <v>19682.88</v>
      </c>
      <c r="N272" s="33" t="s">
        <v>26</v>
      </c>
    </row>
    <row r="273" spans="1:14" ht="15" customHeight="1" x14ac:dyDescent="0.2">
      <c r="A273" s="8" t="s">
        <v>979</v>
      </c>
      <c r="B273" s="20" t="s">
        <v>80</v>
      </c>
      <c r="C273" s="21">
        <v>45579</v>
      </c>
      <c r="D273" s="21">
        <v>45761</v>
      </c>
      <c r="E273" s="22" t="s">
        <v>732</v>
      </c>
      <c r="F273" s="23" t="s">
        <v>1077</v>
      </c>
      <c r="G273" s="24">
        <v>20300</v>
      </c>
      <c r="H273" s="25">
        <v>0</v>
      </c>
      <c r="I273" s="24">
        <f t="shared" si="20"/>
        <v>20300</v>
      </c>
      <c r="J273" s="24">
        <f t="shared" si="22"/>
        <v>617.12</v>
      </c>
      <c r="K273" s="24">
        <v>0</v>
      </c>
      <c r="L273" s="24">
        <v>617.12</v>
      </c>
      <c r="M273" s="24">
        <v>19682.88</v>
      </c>
      <c r="N273" s="33" t="s">
        <v>26</v>
      </c>
    </row>
    <row r="274" spans="1:14" ht="15" customHeight="1" x14ac:dyDescent="0.2">
      <c r="A274" s="8" t="s">
        <v>980</v>
      </c>
      <c r="B274" s="20" t="s">
        <v>80</v>
      </c>
      <c r="C274" s="21">
        <v>45421</v>
      </c>
      <c r="D274" s="21">
        <v>45605</v>
      </c>
      <c r="E274" s="22" t="s">
        <v>394</v>
      </c>
      <c r="F274" s="23" t="s">
        <v>1077</v>
      </c>
      <c r="G274" s="24">
        <v>20000</v>
      </c>
      <c r="H274" s="25">
        <v>0</v>
      </c>
      <c r="I274" s="24">
        <f t="shared" si="20"/>
        <v>20000</v>
      </c>
      <c r="J274" s="24">
        <f t="shared" si="22"/>
        <v>608</v>
      </c>
      <c r="K274" s="24">
        <v>0</v>
      </c>
      <c r="L274" s="24">
        <v>608</v>
      </c>
      <c r="M274" s="24">
        <v>19392</v>
      </c>
      <c r="N274" s="33" t="s">
        <v>16</v>
      </c>
    </row>
    <row r="275" spans="1:14" ht="15" customHeight="1" x14ac:dyDescent="0.2">
      <c r="A275" s="8" t="s">
        <v>981</v>
      </c>
      <c r="B275" s="20" t="s">
        <v>80</v>
      </c>
      <c r="C275" s="21">
        <v>45513</v>
      </c>
      <c r="D275" s="21">
        <v>45697</v>
      </c>
      <c r="E275" s="22" t="s">
        <v>165</v>
      </c>
      <c r="F275" s="23" t="s">
        <v>1077</v>
      </c>
      <c r="G275" s="24">
        <v>12500</v>
      </c>
      <c r="H275" s="25">
        <v>0</v>
      </c>
      <c r="I275" s="24">
        <f t="shared" si="20"/>
        <v>12500</v>
      </c>
      <c r="J275" s="24">
        <f t="shared" si="22"/>
        <v>380</v>
      </c>
      <c r="K275" s="24">
        <v>0</v>
      </c>
      <c r="L275" s="24">
        <v>380</v>
      </c>
      <c r="M275" s="24">
        <v>12120</v>
      </c>
      <c r="N275" s="33" t="s">
        <v>26</v>
      </c>
    </row>
    <row r="276" spans="1:14" ht="15" customHeight="1" x14ac:dyDescent="0.2">
      <c r="A276" s="8" t="s">
        <v>982</v>
      </c>
      <c r="B276" s="20" t="s">
        <v>80</v>
      </c>
      <c r="C276" s="21">
        <v>45554</v>
      </c>
      <c r="D276" s="44">
        <v>45735</v>
      </c>
      <c r="E276" s="22" t="s">
        <v>165</v>
      </c>
      <c r="F276" s="23" t="s">
        <v>1077</v>
      </c>
      <c r="G276" s="24">
        <v>15500</v>
      </c>
      <c r="H276" s="25">
        <v>0</v>
      </c>
      <c r="I276" s="24">
        <f t="shared" si="20"/>
        <v>15500</v>
      </c>
      <c r="J276" s="24">
        <f t="shared" si="22"/>
        <v>471.2</v>
      </c>
      <c r="K276" s="24">
        <v>0</v>
      </c>
      <c r="L276" s="24">
        <v>471.2</v>
      </c>
      <c r="M276" s="24">
        <v>15028.8</v>
      </c>
      <c r="N276" s="33" t="s">
        <v>26</v>
      </c>
    </row>
    <row r="277" spans="1:14" ht="15" customHeight="1" x14ac:dyDescent="0.2">
      <c r="A277" s="8" t="s">
        <v>983</v>
      </c>
      <c r="B277" s="20" t="s">
        <v>80</v>
      </c>
      <c r="C277" s="21">
        <v>45579</v>
      </c>
      <c r="D277" s="21">
        <v>45761</v>
      </c>
      <c r="E277" s="22" t="s">
        <v>165</v>
      </c>
      <c r="F277" s="23" t="s">
        <v>1077</v>
      </c>
      <c r="G277" s="24">
        <v>13500</v>
      </c>
      <c r="H277" s="25">
        <v>0</v>
      </c>
      <c r="I277" s="24">
        <f t="shared" si="20"/>
        <v>13500</v>
      </c>
      <c r="J277" s="24">
        <f t="shared" si="22"/>
        <v>410.4</v>
      </c>
      <c r="K277" s="24">
        <v>0</v>
      </c>
      <c r="L277" s="24">
        <v>410.4</v>
      </c>
      <c r="M277" s="24">
        <v>13089.6</v>
      </c>
      <c r="N277" s="33" t="s">
        <v>26</v>
      </c>
    </row>
    <row r="278" spans="1:14" ht="15" customHeight="1" x14ac:dyDescent="0.2">
      <c r="A278" s="8" t="s">
        <v>984</v>
      </c>
      <c r="B278" s="20" t="s">
        <v>80</v>
      </c>
      <c r="C278" s="21">
        <v>45424</v>
      </c>
      <c r="D278" s="21">
        <v>45608</v>
      </c>
      <c r="E278" s="22" t="s">
        <v>641</v>
      </c>
      <c r="F278" s="23" t="s">
        <v>1077</v>
      </c>
      <c r="G278" s="24">
        <v>20300</v>
      </c>
      <c r="H278" s="25">
        <v>0</v>
      </c>
      <c r="I278" s="24">
        <f t="shared" si="20"/>
        <v>20300</v>
      </c>
      <c r="J278" s="24">
        <f t="shared" si="22"/>
        <v>617.12</v>
      </c>
      <c r="K278" s="24">
        <v>0</v>
      </c>
      <c r="L278" s="24">
        <v>617.12</v>
      </c>
      <c r="M278" s="24">
        <v>19682.88</v>
      </c>
      <c r="N278" s="33" t="s">
        <v>16</v>
      </c>
    </row>
    <row r="279" spans="1:14" ht="15" customHeight="1" x14ac:dyDescent="0.2">
      <c r="A279" s="8" t="s">
        <v>985</v>
      </c>
      <c r="B279" s="20" t="s">
        <v>80</v>
      </c>
      <c r="C279" s="21">
        <v>45568</v>
      </c>
      <c r="D279" s="21">
        <v>45750</v>
      </c>
      <c r="E279" s="22" t="s">
        <v>244</v>
      </c>
      <c r="F279" s="23" t="s">
        <v>1077</v>
      </c>
      <c r="G279" s="24">
        <v>20300</v>
      </c>
      <c r="H279" s="25">
        <v>0</v>
      </c>
      <c r="I279" s="24">
        <f t="shared" si="20"/>
        <v>20300</v>
      </c>
      <c r="J279" s="24">
        <f t="shared" si="22"/>
        <v>617.12</v>
      </c>
      <c r="K279" s="24">
        <v>0</v>
      </c>
      <c r="L279" s="24">
        <v>617.12</v>
      </c>
      <c r="M279" s="24">
        <v>19682.88</v>
      </c>
      <c r="N279" s="33" t="s">
        <v>26</v>
      </c>
    </row>
    <row r="280" spans="1:14" ht="15" customHeight="1" x14ac:dyDescent="0.2">
      <c r="A280" s="8" t="s">
        <v>986</v>
      </c>
      <c r="B280" s="20" t="s">
        <v>80</v>
      </c>
      <c r="C280" s="21">
        <v>45436</v>
      </c>
      <c r="D280" s="21">
        <v>45620</v>
      </c>
      <c r="E280" s="22" t="s">
        <v>454</v>
      </c>
      <c r="F280" s="23" t="s">
        <v>1077</v>
      </c>
      <c r="G280" s="24">
        <v>15000</v>
      </c>
      <c r="H280" s="25">
        <v>0</v>
      </c>
      <c r="I280" s="24">
        <f t="shared" si="20"/>
        <v>15000</v>
      </c>
      <c r="J280" s="24">
        <f t="shared" si="22"/>
        <v>456</v>
      </c>
      <c r="K280" s="24">
        <v>0</v>
      </c>
      <c r="L280" s="24">
        <v>456</v>
      </c>
      <c r="M280" s="24">
        <v>14544</v>
      </c>
      <c r="N280" s="33" t="s">
        <v>16</v>
      </c>
    </row>
    <row r="281" spans="1:14" ht="15" customHeight="1" x14ac:dyDescent="0.2">
      <c r="A281" s="8" t="s">
        <v>987</v>
      </c>
      <c r="B281" s="20" t="s">
        <v>80</v>
      </c>
      <c r="C281" s="41">
        <v>45511</v>
      </c>
      <c r="D281" s="41">
        <v>45695</v>
      </c>
      <c r="E281" s="22" t="s">
        <v>454</v>
      </c>
      <c r="F281" s="23" t="s">
        <v>1077</v>
      </c>
      <c r="G281" s="24">
        <v>15000</v>
      </c>
      <c r="H281" s="25">
        <v>0</v>
      </c>
      <c r="I281" s="24">
        <f t="shared" si="20"/>
        <v>15000</v>
      </c>
      <c r="J281" s="24">
        <f t="shared" si="22"/>
        <v>456</v>
      </c>
      <c r="K281" s="24">
        <v>0</v>
      </c>
      <c r="L281" s="24">
        <v>456</v>
      </c>
      <c r="M281" s="24">
        <v>14544</v>
      </c>
      <c r="N281" s="33" t="s">
        <v>26</v>
      </c>
    </row>
    <row r="282" spans="1:14" ht="15" customHeight="1" x14ac:dyDescent="0.2">
      <c r="A282" s="8" t="s">
        <v>988</v>
      </c>
      <c r="B282" s="20" t="s">
        <v>80</v>
      </c>
      <c r="C282" s="21">
        <v>45442</v>
      </c>
      <c r="D282" s="21">
        <v>45626</v>
      </c>
      <c r="E282" s="22" t="s">
        <v>525</v>
      </c>
      <c r="F282" s="23" t="s">
        <v>1077</v>
      </c>
      <c r="G282" s="24">
        <v>15000</v>
      </c>
      <c r="H282" s="25">
        <v>0</v>
      </c>
      <c r="I282" s="24">
        <f t="shared" si="20"/>
        <v>15000</v>
      </c>
      <c r="J282" s="24">
        <f t="shared" si="22"/>
        <v>456</v>
      </c>
      <c r="K282" s="24">
        <v>0</v>
      </c>
      <c r="L282" s="24">
        <v>456</v>
      </c>
      <c r="M282" s="24">
        <v>14544</v>
      </c>
      <c r="N282" s="33" t="s">
        <v>16</v>
      </c>
    </row>
    <row r="283" spans="1:14" ht="15" customHeight="1" x14ac:dyDescent="0.2">
      <c r="A283" s="8" t="s">
        <v>989</v>
      </c>
      <c r="B283" s="20" t="s">
        <v>80</v>
      </c>
      <c r="C283" s="21">
        <v>45590</v>
      </c>
      <c r="D283" s="21">
        <v>45772</v>
      </c>
      <c r="E283" s="22" t="s">
        <v>79</v>
      </c>
      <c r="F283" s="23" t="s">
        <v>1077</v>
      </c>
      <c r="G283" s="24">
        <v>13500</v>
      </c>
      <c r="H283" s="25">
        <v>1522.5</v>
      </c>
      <c r="I283" s="24">
        <f t="shared" si="20"/>
        <v>15022.5</v>
      </c>
      <c r="J283" s="24">
        <f t="shared" si="22"/>
        <v>410.4</v>
      </c>
      <c r="K283" s="24">
        <v>0</v>
      </c>
      <c r="L283" s="24">
        <v>410.4</v>
      </c>
      <c r="M283" s="24">
        <v>13089.6</v>
      </c>
      <c r="N283" s="33" t="s">
        <v>16</v>
      </c>
    </row>
    <row r="284" spans="1:14" ht="15" customHeight="1" x14ac:dyDescent="0.2">
      <c r="A284" s="8" t="s">
        <v>990</v>
      </c>
      <c r="B284" s="20" t="s">
        <v>80</v>
      </c>
      <c r="C284" s="21">
        <v>45455</v>
      </c>
      <c r="D284" s="21">
        <v>45638</v>
      </c>
      <c r="E284" s="22" t="s">
        <v>79</v>
      </c>
      <c r="F284" s="23" t="s">
        <v>1077</v>
      </c>
      <c r="G284" s="24">
        <v>15000</v>
      </c>
      <c r="H284" s="25">
        <v>0</v>
      </c>
      <c r="I284" s="24">
        <f t="shared" si="20"/>
        <v>15000</v>
      </c>
      <c r="J284" s="24">
        <f t="shared" si="22"/>
        <v>456</v>
      </c>
      <c r="K284" s="24">
        <v>0</v>
      </c>
      <c r="L284" s="24">
        <v>456</v>
      </c>
      <c r="M284" s="24">
        <v>14544</v>
      </c>
      <c r="N284" s="33" t="s">
        <v>26</v>
      </c>
    </row>
    <row r="285" spans="1:14" ht="15" customHeight="1" x14ac:dyDescent="0.2">
      <c r="A285" s="8" t="s">
        <v>991</v>
      </c>
      <c r="B285" s="20" t="s">
        <v>80</v>
      </c>
      <c r="C285" s="21">
        <v>45520</v>
      </c>
      <c r="D285" s="21">
        <v>45704</v>
      </c>
      <c r="E285" s="22" t="s">
        <v>79</v>
      </c>
      <c r="F285" s="23" t="s">
        <v>1077</v>
      </c>
      <c r="G285" s="24">
        <v>12500</v>
      </c>
      <c r="H285" s="25">
        <v>1522.5</v>
      </c>
      <c r="I285" s="24">
        <f t="shared" si="20"/>
        <v>14022.5</v>
      </c>
      <c r="J285" s="24">
        <f t="shared" si="22"/>
        <v>380</v>
      </c>
      <c r="K285" s="24">
        <v>0</v>
      </c>
      <c r="L285" s="24">
        <v>380</v>
      </c>
      <c r="M285" s="24">
        <v>12120</v>
      </c>
      <c r="N285" s="33" t="s">
        <v>26</v>
      </c>
    </row>
    <row r="286" spans="1:14" ht="15" customHeight="1" x14ac:dyDescent="0.2">
      <c r="A286" s="8" t="s">
        <v>992</v>
      </c>
      <c r="B286" s="20" t="s">
        <v>80</v>
      </c>
      <c r="C286" s="21">
        <v>45417</v>
      </c>
      <c r="D286" s="21">
        <v>45601</v>
      </c>
      <c r="E286" s="22" t="s">
        <v>79</v>
      </c>
      <c r="F286" s="23" t="s">
        <v>1077</v>
      </c>
      <c r="G286" s="24">
        <v>15000</v>
      </c>
      <c r="H286" s="25">
        <v>1522.5</v>
      </c>
      <c r="I286" s="24">
        <f t="shared" si="20"/>
        <v>16522.5</v>
      </c>
      <c r="J286" s="24">
        <f t="shared" si="22"/>
        <v>456</v>
      </c>
      <c r="K286" s="24">
        <v>0</v>
      </c>
      <c r="L286" s="24">
        <v>456</v>
      </c>
      <c r="M286" s="24">
        <v>14544</v>
      </c>
      <c r="N286" s="33" t="s">
        <v>16</v>
      </c>
    </row>
    <row r="287" spans="1:14" ht="15" customHeight="1" x14ac:dyDescent="0.2">
      <c r="A287" s="8" t="s">
        <v>993</v>
      </c>
      <c r="B287" s="20" t="s">
        <v>80</v>
      </c>
      <c r="C287" s="44">
        <v>45570</v>
      </c>
      <c r="D287" s="44">
        <v>45752</v>
      </c>
      <c r="E287" s="22" t="s">
        <v>608</v>
      </c>
      <c r="F287" s="23" t="s">
        <v>1077</v>
      </c>
      <c r="G287" s="24">
        <v>15000</v>
      </c>
      <c r="H287" s="25">
        <v>0</v>
      </c>
      <c r="I287" s="24">
        <f t="shared" si="20"/>
        <v>15000</v>
      </c>
      <c r="J287" s="24">
        <f t="shared" si="22"/>
        <v>456</v>
      </c>
      <c r="K287" s="24">
        <v>0</v>
      </c>
      <c r="L287" s="24">
        <v>456</v>
      </c>
      <c r="M287" s="24">
        <v>14544</v>
      </c>
      <c r="N287" s="33" t="s">
        <v>16</v>
      </c>
    </row>
    <row r="288" spans="1:14" ht="15" customHeight="1" x14ac:dyDescent="0.2">
      <c r="A288" s="9" t="s">
        <v>791</v>
      </c>
      <c r="B288" s="37">
        <v>16</v>
      </c>
      <c r="C288" s="44"/>
      <c r="D288" s="44"/>
      <c r="E288" s="22"/>
      <c r="F288" s="23"/>
      <c r="G288" s="38">
        <f t="shared" ref="G288:M288" si="23">SUM(G272:G287)</f>
        <v>258700</v>
      </c>
      <c r="H288" s="39">
        <f t="shared" si="23"/>
        <v>4567.5</v>
      </c>
      <c r="I288" s="38">
        <f t="shared" si="23"/>
        <v>263267.5</v>
      </c>
      <c r="J288" s="38">
        <f t="shared" si="23"/>
        <v>7864.48</v>
      </c>
      <c r="K288" s="38">
        <f t="shared" si="23"/>
        <v>0</v>
      </c>
      <c r="L288" s="38">
        <f t="shared" si="23"/>
        <v>7864.48</v>
      </c>
      <c r="M288" s="38">
        <f t="shared" si="23"/>
        <v>250835.52000000002</v>
      </c>
      <c r="N288" s="33"/>
    </row>
    <row r="289" spans="1:14" ht="15" customHeight="1" x14ac:dyDescent="0.2">
      <c r="A289" s="8"/>
      <c r="B289" s="20"/>
      <c r="C289" s="44"/>
      <c r="D289" s="44"/>
      <c r="E289" s="22"/>
      <c r="F289" s="23"/>
      <c r="G289" s="24"/>
      <c r="H289" s="25"/>
      <c r="I289" s="24"/>
      <c r="J289" s="24"/>
      <c r="K289" s="24"/>
      <c r="L289" s="24"/>
      <c r="M289" s="24"/>
      <c r="N289" s="33"/>
    </row>
    <row r="290" spans="1:14" ht="15" customHeight="1" x14ac:dyDescent="0.2">
      <c r="A290" s="8"/>
      <c r="B290" s="20"/>
      <c r="C290" s="44"/>
      <c r="D290" s="44"/>
      <c r="E290" s="22"/>
      <c r="F290" s="23"/>
      <c r="G290" s="24"/>
      <c r="H290" s="25"/>
      <c r="I290" s="24"/>
      <c r="J290" s="24"/>
      <c r="K290" s="24"/>
      <c r="L290" s="24"/>
      <c r="M290" s="24"/>
      <c r="N290" s="33"/>
    </row>
    <row r="291" spans="1:14" ht="15" customHeight="1" x14ac:dyDescent="0.2">
      <c r="A291" s="8"/>
      <c r="B291" s="20"/>
      <c r="C291" s="44"/>
      <c r="D291" s="44"/>
      <c r="E291" s="22"/>
      <c r="F291" s="23"/>
      <c r="G291" s="24"/>
      <c r="H291" s="25"/>
      <c r="I291" s="24"/>
      <c r="J291" s="24"/>
      <c r="K291" s="24"/>
      <c r="L291" s="24"/>
      <c r="M291" s="24"/>
      <c r="N291" s="33"/>
    </row>
    <row r="292" spans="1:14" ht="15" customHeight="1" x14ac:dyDescent="0.2">
      <c r="A292" s="8"/>
      <c r="B292" s="20"/>
      <c r="C292" s="44"/>
      <c r="D292" s="44"/>
      <c r="E292" s="22"/>
      <c r="F292" s="23"/>
      <c r="G292" s="24"/>
      <c r="H292" s="25"/>
      <c r="I292" s="24"/>
      <c r="J292" s="24"/>
      <c r="K292" s="24"/>
      <c r="L292" s="24"/>
      <c r="M292" s="24"/>
      <c r="N292" s="33"/>
    </row>
    <row r="293" spans="1:14" ht="15" customHeight="1" x14ac:dyDescent="0.2">
      <c r="A293" s="8"/>
      <c r="B293" s="20"/>
      <c r="C293" s="44"/>
      <c r="D293" s="44"/>
      <c r="E293" s="22"/>
      <c r="F293" s="23"/>
      <c r="G293" s="24"/>
      <c r="H293" s="25"/>
      <c r="I293" s="24"/>
      <c r="J293" s="24"/>
      <c r="K293" s="24"/>
      <c r="L293" s="24"/>
      <c r="M293" s="24"/>
      <c r="N293" s="33"/>
    </row>
    <row r="294" spans="1:14" ht="15" customHeight="1" x14ac:dyDescent="0.2">
      <c r="A294" s="8" t="s">
        <v>994</v>
      </c>
      <c r="B294" s="20" t="s">
        <v>488</v>
      </c>
      <c r="C294" s="21">
        <v>45508</v>
      </c>
      <c r="D294" s="21">
        <v>45692</v>
      </c>
      <c r="E294" s="22" t="s">
        <v>487</v>
      </c>
      <c r="F294" s="23" t="s">
        <v>1077</v>
      </c>
      <c r="G294" s="24">
        <v>35000</v>
      </c>
      <c r="H294" s="25">
        <v>1522.5</v>
      </c>
      <c r="I294" s="24">
        <f t="shared" si="20"/>
        <v>36522.5</v>
      </c>
      <c r="J294" s="24">
        <f>G294*3.04%</f>
        <v>1064</v>
      </c>
      <c r="K294" s="24">
        <v>0</v>
      </c>
      <c r="L294" s="24">
        <v>1064</v>
      </c>
      <c r="M294" s="24">
        <v>33936</v>
      </c>
      <c r="N294" s="33" t="s">
        <v>26</v>
      </c>
    </row>
    <row r="295" spans="1:14" ht="15" customHeight="1" x14ac:dyDescent="0.2">
      <c r="A295" s="8" t="s">
        <v>995</v>
      </c>
      <c r="B295" s="20" t="s">
        <v>488</v>
      </c>
      <c r="C295" s="40">
        <v>45573</v>
      </c>
      <c r="D295" s="40">
        <v>45755</v>
      </c>
      <c r="E295" s="22" t="s">
        <v>720</v>
      </c>
      <c r="F295" s="23" t="s">
        <v>1077</v>
      </c>
      <c r="G295" s="24">
        <v>15000</v>
      </c>
      <c r="H295" s="25">
        <v>0</v>
      </c>
      <c r="I295" s="24">
        <f t="shared" si="20"/>
        <v>15000</v>
      </c>
      <c r="J295" s="24">
        <f>G295*3.04%</f>
        <v>456</v>
      </c>
      <c r="K295" s="24">
        <v>0</v>
      </c>
      <c r="L295" s="24">
        <v>456</v>
      </c>
      <c r="M295" s="24">
        <v>14544</v>
      </c>
      <c r="N295" s="33" t="s">
        <v>26</v>
      </c>
    </row>
    <row r="296" spans="1:14" ht="15" customHeight="1" x14ac:dyDescent="0.2">
      <c r="A296" s="8" t="s">
        <v>996</v>
      </c>
      <c r="B296" s="20" t="s">
        <v>488</v>
      </c>
      <c r="C296" s="21">
        <v>45514</v>
      </c>
      <c r="D296" s="21">
        <v>45698</v>
      </c>
      <c r="E296" s="22" t="s">
        <v>491</v>
      </c>
      <c r="F296" s="23" t="s">
        <v>1077</v>
      </c>
      <c r="G296" s="24">
        <v>35000</v>
      </c>
      <c r="H296" s="25">
        <v>1522.5</v>
      </c>
      <c r="I296" s="24">
        <f t="shared" si="20"/>
        <v>36522.5</v>
      </c>
      <c r="J296" s="24">
        <f>G296*3.04%</f>
        <v>1064</v>
      </c>
      <c r="K296" s="24">
        <v>0</v>
      </c>
      <c r="L296" s="24">
        <v>1064</v>
      </c>
      <c r="M296" s="24">
        <v>33936</v>
      </c>
      <c r="N296" s="33" t="s">
        <v>26</v>
      </c>
    </row>
    <row r="297" spans="1:14" ht="15" customHeight="1" x14ac:dyDescent="0.2">
      <c r="A297" s="9" t="s">
        <v>791</v>
      </c>
      <c r="B297" s="37">
        <v>3</v>
      </c>
      <c r="C297" s="21"/>
      <c r="D297" s="21"/>
      <c r="E297" s="22"/>
      <c r="F297" s="23"/>
      <c r="G297" s="38">
        <f t="shared" ref="G297:M297" si="24">SUM(G294:G296)</f>
        <v>85000</v>
      </c>
      <c r="H297" s="39">
        <f t="shared" si="24"/>
        <v>3045</v>
      </c>
      <c r="I297" s="38">
        <f t="shared" si="24"/>
        <v>88045</v>
      </c>
      <c r="J297" s="38">
        <f t="shared" si="24"/>
        <v>2584</v>
      </c>
      <c r="K297" s="38">
        <f t="shared" si="24"/>
        <v>0</v>
      </c>
      <c r="L297" s="38">
        <f t="shared" si="24"/>
        <v>2584</v>
      </c>
      <c r="M297" s="38">
        <f t="shared" si="24"/>
        <v>82416</v>
      </c>
      <c r="N297" s="33"/>
    </row>
    <row r="298" spans="1:14" ht="15" customHeight="1" x14ac:dyDescent="0.2">
      <c r="A298" s="8"/>
      <c r="B298" s="20"/>
      <c r="C298" s="21"/>
      <c r="D298" s="21"/>
      <c r="E298" s="22"/>
      <c r="F298" s="23"/>
      <c r="G298" s="24"/>
      <c r="H298" s="25"/>
      <c r="I298" s="24"/>
      <c r="J298" s="24"/>
      <c r="K298" s="24"/>
      <c r="L298" s="24"/>
      <c r="M298" s="24"/>
      <c r="N298" s="33"/>
    </row>
    <row r="299" spans="1:14" ht="15" customHeight="1" x14ac:dyDescent="0.2">
      <c r="A299" s="8"/>
      <c r="B299" s="20"/>
      <c r="C299" s="21"/>
      <c r="D299" s="21"/>
      <c r="E299" s="22"/>
      <c r="F299" s="23"/>
      <c r="G299" s="24"/>
      <c r="H299" s="25"/>
      <c r="I299" s="24"/>
      <c r="J299" s="24"/>
      <c r="K299" s="24"/>
      <c r="L299" s="24"/>
      <c r="M299" s="24"/>
      <c r="N299" s="33"/>
    </row>
    <row r="300" spans="1:14" ht="15" customHeight="1" x14ac:dyDescent="0.2">
      <c r="A300" s="8"/>
      <c r="B300" s="20"/>
      <c r="C300" s="21"/>
      <c r="D300" s="21"/>
      <c r="E300" s="22"/>
      <c r="F300" s="23"/>
      <c r="G300" s="24"/>
      <c r="H300" s="25"/>
      <c r="I300" s="24"/>
      <c r="J300" s="24"/>
      <c r="K300" s="24"/>
      <c r="L300" s="24"/>
      <c r="M300" s="24"/>
      <c r="N300" s="33"/>
    </row>
    <row r="301" spans="1:14" ht="15" customHeight="1" x14ac:dyDescent="0.2">
      <c r="A301" s="8"/>
      <c r="B301" s="20"/>
      <c r="C301" s="21"/>
      <c r="D301" s="21"/>
      <c r="E301" s="22"/>
      <c r="F301" s="23"/>
      <c r="G301" s="24"/>
      <c r="H301" s="25"/>
      <c r="I301" s="24"/>
      <c r="J301" s="24"/>
      <c r="K301" s="24"/>
      <c r="L301" s="24"/>
      <c r="M301" s="24"/>
      <c r="N301" s="33"/>
    </row>
    <row r="302" spans="1:14" ht="15" customHeight="1" x14ac:dyDescent="0.2">
      <c r="A302" s="8" t="s">
        <v>997</v>
      </c>
      <c r="B302" s="20" t="s">
        <v>587</v>
      </c>
      <c r="C302" s="21">
        <v>45509</v>
      </c>
      <c r="D302" s="21">
        <v>45693</v>
      </c>
      <c r="E302" s="22" t="s">
        <v>586</v>
      </c>
      <c r="F302" s="23" t="s">
        <v>1077</v>
      </c>
      <c r="G302" s="24">
        <v>15000</v>
      </c>
      <c r="H302" s="25">
        <v>0</v>
      </c>
      <c r="I302" s="24">
        <f t="shared" si="20"/>
        <v>15000</v>
      </c>
      <c r="J302" s="24">
        <f>G302*3.04%</f>
        <v>456</v>
      </c>
      <c r="K302" s="24">
        <v>0</v>
      </c>
      <c r="L302" s="24">
        <v>456</v>
      </c>
      <c r="M302" s="24">
        <v>14544</v>
      </c>
      <c r="N302" s="33" t="s">
        <v>16</v>
      </c>
    </row>
    <row r="303" spans="1:14" ht="15" customHeight="1" x14ac:dyDescent="0.2">
      <c r="A303" s="9" t="s">
        <v>791</v>
      </c>
      <c r="B303" s="37">
        <v>1</v>
      </c>
      <c r="C303" s="21"/>
      <c r="D303" s="21"/>
      <c r="E303" s="22"/>
      <c r="F303" s="23"/>
      <c r="G303" s="38">
        <f t="shared" ref="G303:M303" si="25">SUM(G302)</f>
        <v>15000</v>
      </c>
      <c r="H303" s="39">
        <f t="shared" si="25"/>
        <v>0</v>
      </c>
      <c r="I303" s="38">
        <f t="shared" si="25"/>
        <v>15000</v>
      </c>
      <c r="J303" s="38">
        <f t="shared" si="25"/>
        <v>456</v>
      </c>
      <c r="K303" s="38">
        <f t="shared" si="25"/>
        <v>0</v>
      </c>
      <c r="L303" s="38">
        <f t="shared" si="25"/>
        <v>456</v>
      </c>
      <c r="M303" s="38">
        <f t="shared" si="25"/>
        <v>14544</v>
      </c>
      <c r="N303" s="33"/>
    </row>
    <row r="304" spans="1:14" ht="15" customHeight="1" x14ac:dyDescent="0.2">
      <c r="A304" s="8"/>
      <c r="B304" s="20"/>
      <c r="C304" s="21"/>
      <c r="D304" s="21"/>
      <c r="E304" s="22"/>
      <c r="F304" s="23"/>
      <c r="G304" s="24"/>
      <c r="H304" s="25"/>
      <c r="I304" s="24"/>
      <c r="J304" s="24"/>
      <c r="K304" s="24"/>
      <c r="L304" s="24"/>
      <c r="M304" s="24"/>
      <c r="N304" s="33"/>
    </row>
    <row r="305" spans="1:14" ht="15" customHeight="1" x14ac:dyDescent="0.2">
      <c r="A305" s="8"/>
      <c r="B305" s="20"/>
      <c r="C305" s="21"/>
      <c r="D305" s="21"/>
      <c r="E305" s="22"/>
      <c r="F305" s="23"/>
      <c r="G305" s="24"/>
      <c r="H305" s="25"/>
      <c r="I305" s="24"/>
      <c r="J305" s="24"/>
      <c r="K305" s="24"/>
      <c r="L305" s="24"/>
      <c r="M305" s="24"/>
      <c r="N305" s="33"/>
    </row>
    <row r="306" spans="1:14" ht="15" customHeight="1" x14ac:dyDescent="0.2">
      <c r="A306" s="8"/>
      <c r="B306" s="20"/>
      <c r="C306" s="21"/>
      <c r="D306" s="21"/>
      <c r="E306" s="22"/>
      <c r="F306" s="23"/>
      <c r="G306" s="24"/>
      <c r="H306" s="25"/>
      <c r="I306" s="24"/>
      <c r="J306" s="24"/>
      <c r="K306" s="24"/>
      <c r="L306" s="24"/>
      <c r="M306" s="24"/>
      <c r="N306" s="33"/>
    </row>
    <row r="307" spans="1:14" ht="15" customHeight="1" x14ac:dyDescent="0.2">
      <c r="A307" s="8" t="s">
        <v>998</v>
      </c>
      <c r="B307" s="20" t="s">
        <v>15</v>
      </c>
      <c r="C307" s="40">
        <v>45536</v>
      </c>
      <c r="D307" s="40">
        <v>45717</v>
      </c>
      <c r="E307" s="22" t="s">
        <v>338</v>
      </c>
      <c r="F307" s="23" t="s">
        <v>1077</v>
      </c>
      <c r="G307" s="24">
        <v>20300</v>
      </c>
      <c r="H307" s="25">
        <v>0</v>
      </c>
      <c r="I307" s="24">
        <f t="shared" si="20"/>
        <v>20300</v>
      </c>
      <c r="J307" s="24">
        <f t="shared" ref="J307:J321" si="26">G307*3.04%</f>
        <v>617.12</v>
      </c>
      <c r="K307" s="24">
        <v>0</v>
      </c>
      <c r="L307" s="24">
        <v>617.12</v>
      </c>
      <c r="M307" s="24">
        <v>19682.88</v>
      </c>
      <c r="N307" s="33" t="s">
        <v>16</v>
      </c>
    </row>
    <row r="308" spans="1:14" ht="15" customHeight="1" x14ac:dyDescent="0.2">
      <c r="A308" s="8" t="s">
        <v>999</v>
      </c>
      <c r="B308" s="20" t="s">
        <v>15</v>
      </c>
      <c r="C308" s="21">
        <v>45436</v>
      </c>
      <c r="D308" s="21">
        <v>45620</v>
      </c>
      <c r="E308" s="22" t="s">
        <v>364</v>
      </c>
      <c r="F308" s="23" t="s">
        <v>1077</v>
      </c>
      <c r="G308" s="24">
        <v>12500</v>
      </c>
      <c r="H308" s="25">
        <v>0</v>
      </c>
      <c r="I308" s="24">
        <f t="shared" si="20"/>
        <v>12500</v>
      </c>
      <c r="J308" s="24">
        <f t="shared" si="26"/>
        <v>380</v>
      </c>
      <c r="K308" s="24">
        <v>0</v>
      </c>
      <c r="L308" s="24">
        <v>380</v>
      </c>
      <c r="M308" s="24">
        <v>12120</v>
      </c>
      <c r="N308" s="33" t="s">
        <v>16</v>
      </c>
    </row>
    <row r="309" spans="1:14" ht="15" customHeight="1" x14ac:dyDescent="0.2">
      <c r="A309" s="8" t="s">
        <v>1000</v>
      </c>
      <c r="B309" s="20" t="s">
        <v>15</v>
      </c>
      <c r="C309" s="21">
        <v>45577</v>
      </c>
      <c r="D309" s="21">
        <v>45759</v>
      </c>
      <c r="E309" s="20" t="s">
        <v>14</v>
      </c>
      <c r="F309" s="23" t="s">
        <v>1077</v>
      </c>
      <c r="G309" s="24">
        <v>25000</v>
      </c>
      <c r="H309" s="25">
        <v>0</v>
      </c>
      <c r="I309" s="24">
        <f t="shared" si="20"/>
        <v>25000</v>
      </c>
      <c r="J309" s="24">
        <f t="shared" si="26"/>
        <v>760</v>
      </c>
      <c r="K309" s="24">
        <v>0</v>
      </c>
      <c r="L309" s="24">
        <v>760</v>
      </c>
      <c r="M309" s="24">
        <v>24240</v>
      </c>
      <c r="N309" s="33" t="s">
        <v>16</v>
      </c>
    </row>
    <row r="310" spans="1:14" ht="15" customHeight="1" x14ac:dyDescent="0.2">
      <c r="A310" s="8" t="s">
        <v>1001</v>
      </c>
      <c r="B310" s="20" t="s">
        <v>15</v>
      </c>
      <c r="C310" s="21">
        <v>45457</v>
      </c>
      <c r="D310" s="21">
        <v>45640</v>
      </c>
      <c r="E310" s="22" t="s">
        <v>14</v>
      </c>
      <c r="F310" s="23" t="s">
        <v>1077</v>
      </c>
      <c r="G310" s="24">
        <v>13500</v>
      </c>
      <c r="H310" s="25">
        <v>0</v>
      </c>
      <c r="I310" s="24">
        <f t="shared" si="20"/>
        <v>13500</v>
      </c>
      <c r="J310" s="24">
        <f t="shared" si="26"/>
        <v>410.4</v>
      </c>
      <c r="K310" s="24">
        <v>0</v>
      </c>
      <c r="L310" s="24">
        <v>410.4</v>
      </c>
      <c r="M310" s="24">
        <v>13089.6</v>
      </c>
      <c r="N310" s="33" t="s">
        <v>26</v>
      </c>
    </row>
    <row r="311" spans="1:14" ht="15" customHeight="1" x14ac:dyDescent="0.2">
      <c r="A311" s="8" t="s">
        <v>1002</v>
      </c>
      <c r="B311" s="20" t="s">
        <v>15</v>
      </c>
      <c r="C311" s="40">
        <v>45566</v>
      </c>
      <c r="D311" s="21">
        <v>45748</v>
      </c>
      <c r="E311" s="22" t="s">
        <v>579</v>
      </c>
      <c r="F311" s="23" t="s">
        <v>1077</v>
      </c>
      <c r="G311" s="24">
        <v>20000</v>
      </c>
      <c r="H311" s="25">
        <v>0</v>
      </c>
      <c r="I311" s="24">
        <f t="shared" si="20"/>
        <v>20000</v>
      </c>
      <c r="J311" s="24">
        <f t="shared" si="26"/>
        <v>608</v>
      </c>
      <c r="K311" s="24">
        <v>0</v>
      </c>
      <c r="L311" s="24">
        <v>608</v>
      </c>
      <c r="M311" s="24">
        <v>19392</v>
      </c>
      <c r="N311" s="33" t="s">
        <v>16</v>
      </c>
    </row>
    <row r="312" spans="1:14" ht="15" customHeight="1" x14ac:dyDescent="0.2">
      <c r="A312" s="8" t="s">
        <v>1006</v>
      </c>
      <c r="B312" s="20" t="s">
        <v>15</v>
      </c>
      <c r="C312" s="21">
        <v>45471</v>
      </c>
      <c r="D312" s="21">
        <v>45654</v>
      </c>
      <c r="E312" s="22" t="s">
        <v>232</v>
      </c>
      <c r="F312" s="23" t="s">
        <v>1077</v>
      </c>
      <c r="G312" s="24">
        <v>20300</v>
      </c>
      <c r="H312" s="25">
        <v>0</v>
      </c>
      <c r="I312" s="24">
        <f t="shared" si="20"/>
        <v>20300</v>
      </c>
      <c r="J312" s="24">
        <f t="shared" si="26"/>
        <v>617.12</v>
      </c>
      <c r="K312" s="24">
        <v>0</v>
      </c>
      <c r="L312" s="24">
        <v>617.12</v>
      </c>
      <c r="M312" s="24">
        <v>19682.88</v>
      </c>
      <c r="N312" s="33" t="s">
        <v>26</v>
      </c>
    </row>
    <row r="313" spans="1:14" ht="15" customHeight="1" x14ac:dyDescent="0.2">
      <c r="A313" s="8" t="s">
        <v>1003</v>
      </c>
      <c r="B313" s="20" t="s">
        <v>15</v>
      </c>
      <c r="C313" s="21">
        <v>45504</v>
      </c>
      <c r="D313" s="21">
        <v>45688</v>
      </c>
      <c r="E313" s="22" t="s">
        <v>257</v>
      </c>
      <c r="F313" s="23" t="s">
        <v>1077</v>
      </c>
      <c r="G313" s="24">
        <v>13500</v>
      </c>
      <c r="H313" s="25">
        <v>0</v>
      </c>
      <c r="I313" s="24">
        <f t="shared" si="20"/>
        <v>13500</v>
      </c>
      <c r="J313" s="24">
        <f t="shared" si="26"/>
        <v>410.4</v>
      </c>
      <c r="K313" s="24">
        <v>0</v>
      </c>
      <c r="L313" s="24">
        <v>410.4</v>
      </c>
      <c r="M313" s="24">
        <v>13089.6</v>
      </c>
      <c r="N313" s="33" t="s">
        <v>16</v>
      </c>
    </row>
    <row r="314" spans="1:14" ht="15" customHeight="1" x14ac:dyDescent="0.2">
      <c r="A314" s="8" t="s">
        <v>1004</v>
      </c>
      <c r="B314" s="20" t="s">
        <v>15</v>
      </c>
      <c r="C314" s="21">
        <v>45513</v>
      </c>
      <c r="D314" s="21">
        <v>45697</v>
      </c>
      <c r="E314" s="22" t="s">
        <v>102</v>
      </c>
      <c r="F314" s="23" t="s">
        <v>1077</v>
      </c>
      <c r="G314" s="24">
        <v>13500</v>
      </c>
      <c r="H314" s="25">
        <v>0</v>
      </c>
      <c r="I314" s="24">
        <f t="shared" si="20"/>
        <v>13500</v>
      </c>
      <c r="J314" s="24">
        <f t="shared" si="26"/>
        <v>410.4</v>
      </c>
      <c r="K314" s="24">
        <v>0</v>
      </c>
      <c r="L314" s="24">
        <v>410.4</v>
      </c>
      <c r="M314" s="24">
        <v>13089.6</v>
      </c>
      <c r="N314" s="33" t="s">
        <v>16</v>
      </c>
    </row>
    <row r="315" spans="1:14" ht="15" customHeight="1" x14ac:dyDescent="0.2">
      <c r="A315" s="8" t="s">
        <v>1005</v>
      </c>
      <c r="B315" s="20" t="s">
        <v>15</v>
      </c>
      <c r="C315" s="21">
        <v>45485</v>
      </c>
      <c r="D315" s="21">
        <v>45669</v>
      </c>
      <c r="E315" s="22" t="s">
        <v>298</v>
      </c>
      <c r="F315" s="23" t="s">
        <v>1077</v>
      </c>
      <c r="G315" s="24">
        <v>13500</v>
      </c>
      <c r="H315" s="25">
        <v>1522.5</v>
      </c>
      <c r="I315" s="24">
        <f t="shared" si="20"/>
        <v>15022.5</v>
      </c>
      <c r="J315" s="24">
        <f t="shared" si="26"/>
        <v>410.4</v>
      </c>
      <c r="K315" s="24">
        <v>0</v>
      </c>
      <c r="L315" s="24">
        <v>410.4</v>
      </c>
      <c r="M315" s="24">
        <v>13089.6</v>
      </c>
      <c r="N315" s="33" t="s">
        <v>26</v>
      </c>
    </row>
    <row r="316" spans="1:14" ht="15" customHeight="1" x14ac:dyDescent="0.2">
      <c r="A316" s="8" t="s">
        <v>1007</v>
      </c>
      <c r="B316" s="20" t="s">
        <v>15</v>
      </c>
      <c r="C316" s="21">
        <v>45436</v>
      </c>
      <c r="D316" s="21">
        <v>45620</v>
      </c>
      <c r="E316" s="22" t="s">
        <v>29</v>
      </c>
      <c r="F316" s="23" t="s">
        <v>1077</v>
      </c>
      <c r="G316" s="24">
        <v>12500</v>
      </c>
      <c r="H316" s="25">
        <v>0</v>
      </c>
      <c r="I316" s="24">
        <f t="shared" si="20"/>
        <v>12500</v>
      </c>
      <c r="J316" s="24">
        <f t="shared" si="26"/>
        <v>380</v>
      </c>
      <c r="K316" s="24">
        <v>0</v>
      </c>
      <c r="L316" s="24">
        <v>380</v>
      </c>
      <c r="M316" s="24">
        <v>12120</v>
      </c>
      <c r="N316" s="33" t="s">
        <v>26</v>
      </c>
    </row>
    <row r="317" spans="1:14" ht="15" customHeight="1" x14ac:dyDescent="0.2">
      <c r="A317" s="8" t="s">
        <v>1008</v>
      </c>
      <c r="B317" s="20" t="s">
        <v>15</v>
      </c>
      <c r="C317" s="21">
        <v>45436</v>
      </c>
      <c r="D317" s="21">
        <v>45620</v>
      </c>
      <c r="E317" s="22" t="s">
        <v>29</v>
      </c>
      <c r="F317" s="23" t="s">
        <v>1077</v>
      </c>
      <c r="G317" s="24">
        <v>12500</v>
      </c>
      <c r="H317" s="25">
        <v>0</v>
      </c>
      <c r="I317" s="24">
        <f t="shared" si="20"/>
        <v>12500</v>
      </c>
      <c r="J317" s="24">
        <f t="shared" si="26"/>
        <v>380</v>
      </c>
      <c r="K317" s="24">
        <v>630</v>
      </c>
      <c r="L317" s="24">
        <v>1010</v>
      </c>
      <c r="M317" s="24">
        <v>11490</v>
      </c>
      <c r="N317" s="33" t="s">
        <v>26</v>
      </c>
    </row>
    <row r="318" spans="1:14" ht="15" customHeight="1" x14ac:dyDescent="0.2">
      <c r="A318" s="8" t="s">
        <v>1009</v>
      </c>
      <c r="B318" s="20" t="s">
        <v>15</v>
      </c>
      <c r="C318" s="21">
        <v>45457</v>
      </c>
      <c r="D318" s="21">
        <v>45640</v>
      </c>
      <c r="E318" s="22" t="s">
        <v>437</v>
      </c>
      <c r="F318" s="23" t="s">
        <v>1077</v>
      </c>
      <c r="G318" s="24">
        <v>12500</v>
      </c>
      <c r="H318" s="25">
        <v>0</v>
      </c>
      <c r="I318" s="24">
        <f t="shared" si="20"/>
        <v>12500</v>
      </c>
      <c r="J318" s="24">
        <f t="shared" si="26"/>
        <v>380</v>
      </c>
      <c r="K318" s="24">
        <v>0</v>
      </c>
      <c r="L318" s="24">
        <v>380</v>
      </c>
      <c r="M318" s="24">
        <v>12120</v>
      </c>
      <c r="N318" s="33" t="s">
        <v>26</v>
      </c>
    </row>
    <row r="319" spans="1:14" ht="15" customHeight="1" x14ac:dyDescent="0.2">
      <c r="A319" s="8" t="s">
        <v>1010</v>
      </c>
      <c r="B319" s="20" t="s">
        <v>15</v>
      </c>
      <c r="C319" s="21">
        <v>45498</v>
      </c>
      <c r="D319" s="21">
        <v>45682</v>
      </c>
      <c r="E319" s="22" t="s">
        <v>437</v>
      </c>
      <c r="F319" s="23" t="s">
        <v>1077</v>
      </c>
      <c r="G319" s="24">
        <v>12500</v>
      </c>
      <c r="H319" s="25">
        <v>0</v>
      </c>
      <c r="I319" s="24">
        <f t="shared" si="20"/>
        <v>12500</v>
      </c>
      <c r="J319" s="24">
        <f t="shared" si="26"/>
        <v>380</v>
      </c>
      <c r="K319" s="24">
        <v>0</v>
      </c>
      <c r="L319" s="24">
        <v>380</v>
      </c>
      <c r="M319" s="24">
        <v>12120</v>
      </c>
      <c r="N319" s="33" t="s">
        <v>26</v>
      </c>
    </row>
    <row r="320" spans="1:14" ht="15" customHeight="1" x14ac:dyDescent="0.2">
      <c r="A320" s="8" t="s">
        <v>1011</v>
      </c>
      <c r="B320" s="20" t="s">
        <v>15</v>
      </c>
      <c r="C320" s="21">
        <v>45575</v>
      </c>
      <c r="D320" s="21">
        <v>45757</v>
      </c>
      <c r="E320" s="22" t="s">
        <v>19</v>
      </c>
      <c r="F320" s="23" t="s">
        <v>1077</v>
      </c>
      <c r="G320" s="24">
        <v>15000</v>
      </c>
      <c r="H320" s="25">
        <v>0</v>
      </c>
      <c r="I320" s="24">
        <f t="shared" si="20"/>
        <v>15000</v>
      </c>
      <c r="J320" s="24">
        <f t="shared" si="26"/>
        <v>456</v>
      </c>
      <c r="K320" s="24">
        <v>0</v>
      </c>
      <c r="L320" s="24">
        <v>456</v>
      </c>
      <c r="M320" s="24">
        <v>14544</v>
      </c>
      <c r="N320" s="33" t="s">
        <v>16</v>
      </c>
    </row>
    <row r="321" spans="1:14" ht="15" customHeight="1" x14ac:dyDescent="0.2">
      <c r="A321" s="8" t="s">
        <v>1012</v>
      </c>
      <c r="B321" s="20" t="s">
        <v>15</v>
      </c>
      <c r="C321" s="21">
        <v>45413</v>
      </c>
      <c r="D321" s="21">
        <v>45597</v>
      </c>
      <c r="E321" s="22" t="s">
        <v>19</v>
      </c>
      <c r="F321" s="23" t="s">
        <v>1077</v>
      </c>
      <c r="G321" s="24">
        <v>15000</v>
      </c>
      <c r="H321" s="25">
        <v>0</v>
      </c>
      <c r="I321" s="24">
        <f t="shared" si="20"/>
        <v>15000</v>
      </c>
      <c r="J321" s="24">
        <f t="shared" si="26"/>
        <v>456</v>
      </c>
      <c r="K321" s="24">
        <v>0</v>
      </c>
      <c r="L321" s="24">
        <v>456</v>
      </c>
      <c r="M321" s="24">
        <v>14544</v>
      </c>
      <c r="N321" s="33" t="s">
        <v>16</v>
      </c>
    </row>
    <row r="322" spans="1:14" ht="15" customHeight="1" x14ac:dyDescent="0.2">
      <c r="A322" s="9" t="s">
        <v>791</v>
      </c>
      <c r="B322" s="37">
        <v>15</v>
      </c>
      <c r="C322" s="21"/>
      <c r="D322" s="21"/>
      <c r="E322" s="22"/>
      <c r="F322" s="23"/>
      <c r="G322" s="38">
        <f t="shared" ref="G322:M322" si="27">SUM(G307:G321)</f>
        <v>232100</v>
      </c>
      <c r="H322" s="39">
        <f t="shared" si="27"/>
        <v>1522.5</v>
      </c>
      <c r="I322" s="38">
        <f t="shared" si="27"/>
        <v>233622.5</v>
      </c>
      <c r="J322" s="38">
        <f t="shared" si="27"/>
        <v>7055.8399999999992</v>
      </c>
      <c r="K322" s="38">
        <f t="shared" si="27"/>
        <v>630</v>
      </c>
      <c r="L322" s="38">
        <f t="shared" si="27"/>
        <v>7685.8399999999992</v>
      </c>
      <c r="M322" s="38">
        <f t="shared" si="27"/>
        <v>224414.16000000003</v>
      </c>
      <c r="N322" s="33"/>
    </row>
    <row r="323" spans="1:14" ht="15" customHeight="1" x14ac:dyDescent="0.2">
      <c r="A323" s="8"/>
      <c r="B323" s="20"/>
      <c r="C323" s="21"/>
      <c r="D323" s="21"/>
      <c r="E323" s="22"/>
      <c r="F323" s="23"/>
      <c r="G323" s="24"/>
      <c r="H323" s="25"/>
      <c r="I323" s="24"/>
      <c r="J323" s="24"/>
      <c r="K323" s="24"/>
      <c r="L323" s="24"/>
      <c r="M323" s="24"/>
      <c r="N323" s="33"/>
    </row>
    <row r="324" spans="1:14" ht="15" customHeight="1" x14ac:dyDescent="0.2">
      <c r="A324" s="8"/>
      <c r="B324" s="20"/>
      <c r="C324" s="21"/>
      <c r="D324" s="21"/>
      <c r="E324" s="22"/>
      <c r="F324" s="23"/>
      <c r="G324" s="24"/>
      <c r="H324" s="25"/>
      <c r="I324" s="24"/>
      <c r="J324" s="24"/>
      <c r="K324" s="24"/>
      <c r="L324" s="24"/>
      <c r="M324" s="24"/>
      <c r="N324" s="33"/>
    </row>
    <row r="325" spans="1:14" ht="15" customHeight="1" x14ac:dyDescent="0.2">
      <c r="A325" s="8"/>
      <c r="B325" s="20"/>
      <c r="C325" s="21"/>
      <c r="D325" s="21"/>
      <c r="E325" s="22"/>
      <c r="F325" s="23"/>
      <c r="G325" s="24"/>
      <c r="H325" s="25"/>
      <c r="I325" s="24"/>
      <c r="J325" s="24"/>
      <c r="K325" s="24"/>
      <c r="L325" s="24"/>
      <c r="M325" s="24"/>
      <c r="N325" s="33"/>
    </row>
    <row r="326" spans="1:14" ht="15" customHeight="1" x14ac:dyDescent="0.2">
      <c r="A326" s="8"/>
      <c r="B326" s="20"/>
      <c r="C326" s="21"/>
      <c r="D326" s="21"/>
      <c r="E326" s="22"/>
      <c r="F326" s="23"/>
      <c r="G326" s="24"/>
      <c r="H326" s="25"/>
      <c r="I326" s="24"/>
      <c r="J326" s="24"/>
      <c r="K326" s="24"/>
      <c r="L326" s="24"/>
      <c r="M326" s="24"/>
      <c r="N326" s="33"/>
    </row>
    <row r="327" spans="1:14" ht="15" customHeight="1" x14ac:dyDescent="0.2">
      <c r="A327" s="8" t="s">
        <v>1013</v>
      </c>
      <c r="B327" s="20" t="s">
        <v>30</v>
      </c>
      <c r="C327" s="44">
        <v>45527</v>
      </c>
      <c r="D327" s="44">
        <v>45711</v>
      </c>
      <c r="E327" s="22" t="s">
        <v>382</v>
      </c>
      <c r="F327" s="23" t="s">
        <v>1077</v>
      </c>
      <c r="G327" s="24">
        <v>12500</v>
      </c>
      <c r="H327" s="25">
        <v>0</v>
      </c>
      <c r="I327" s="24">
        <f t="shared" si="20"/>
        <v>12500</v>
      </c>
      <c r="J327" s="24">
        <f t="shared" ref="J327:J334" si="28">G327*3.04%</f>
        <v>380</v>
      </c>
      <c r="K327" s="24">
        <v>0</v>
      </c>
      <c r="L327" s="24">
        <v>380</v>
      </c>
      <c r="M327" s="24">
        <v>12120</v>
      </c>
      <c r="N327" s="33" t="s">
        <v>16</v>
      </c>
    </row>
    <row r="328" spans="1:14" ht="15" customHeight="1" x14ac:dyDescent="0.2">
      <c r="A328" s="8" t="s">
        <v>1014</v>
      </c>
      <c r="B328" s="20" t="s">
        <v>30</v>
      </c>
      <c r="C328" s="21">
        <v>45464</v>
      </c>
      <c r="D328" s="21">
        <v>45647</v>
      </c>
      <c r="E328" s="22" t="s">
        <v>343</v>
      </c>
      <c r="F328" s="23" t="s">
        <v>1077</v>
      </c>
      <c r="G328" s="24">
        <v>30000</v>
      </c>
      <c r="H328" s="25">
        <v>0</v>
      </c>
      <c r="I328" s="24">
        <f t="shared" si="20"/>
        <v>30000</v>
      </c>
      <c r="J328" s="24">
        <f t="shared" si="28"/>
        <v>912</v>
      </c>
      <c r="K328" s="24">
        <v>0</v>
      </c>
      <c r="L328" s="24">
        <v>912</v>
      </c>
      <c r="M328" s="24">
        <v>29088</v>
      </c>
      <c r="N328" s="33" t="s">
        <v>16</v>
      </c>
    </row>
    <row r="329" spans="1:14" ht="15" customHeight="1" x14ac:dyDescent="0.2">
      <c r="A329" s="8" t="s">
        <v>1015</v>
      </c>
      <c r="B329" s="20" t="s">
        <v>30</v>
      </c>
      <c r="C329" s="44">
        <v>45465</v>
      </c>
      <c r="D329" s="44">
        <v>45648</v>
      </c>
      <c r="E329" s="22" t="s">
        <v>414</v>
      </c>
      <c r="F329" s="23" t="s">
        <v>1077</v>
      </c>
      <c r="G329" s="24">
        <v>15000</v>
      </c>
      <c r="H329" s="25">
        <v>0</v>
      </c>
      <c r="I329" s="24">
        <f t="shared" si="20"/>
        <v>15000</v>
      </c>
      <c r="J329" s="24">
        <f t="shared" si="28"/>
        <v>456</v>
      </c>
      <c r="K329" s="24">
        <v>0</v>
      </c>
      <c r="L329" s="24">
        <v>456</v>
      </c>
      <c r="M329" s="24">
        <v>14544</v>
      </c>
      <c r="N329" s="33" t="s">
        <v>26</v>
      </c>
    </row>
    <row r="330" spans="1:14" ht="15" customHeight="1" x14ac:dyDescent="0.2">
      <c r="A330" s="8" t="s">
        <v>1016</v>
      </c>
      <c r="B330" s="20" t="s">
        <v>30</v>
      </c>
      <c r="C330" s="21">
        <v>45465</v>
      </c>
      <c r="D330" s="21">
        <v>45648</v>
      </c>
      <c r="E330" s="22" t="s">
        <v>482</v>
      </c>
      <c r="F330" s="23" t="s">
        <v>1077</v>
      </c>
      <c r="G330" s="24">
        <v>20300</v>
      </c>
      <c r="H330" s="25">
        <v>0</v>
      </c>
      <c r="I330" s="24">
        <f t="shared" si="20"/>
        <v>20300</v>
      </c>
      <c r="J330" s="24">
        <f t="shared" si="28"/>
        <v>617.12</v>
      </c>
      <c r="K330" s="24">
        <v>0</v>
      </c>
      <c r="L330" s="24">
        <v>617.12</v>
      </c>
      <c r="M330" s="24">
        <v>19682.88</v>
      </c>
      <c r="N330" s="33" t="s">
        <v>16</v>
      </c>
    </row>
    <row r="331" spans="1:14" ht="15" customHeight="1" x14ac:dyDescent="0.2">
      <c r="A331" s="8" t="s">
        <v>1017</v>
      </c>
      <c r="B331" s="20" t="s">
        <v>30</v>
      </c>
      <c r="C331" s="44">
        <v>45425</v>
      </c>
      <c r="D331" s="44">
        <v>45609</v>
      </c>
      <c r="E331" s="22" t="s">
        <v>57</v>
      </c>
      <c r="F331" s="23" t="s">
        <v>1077</v>
      </c>
      <c r="G331" s="24">
        <v>20000</v>
      </c>
      <c r="H331" s="25">
        <v>1522.5</v>
      </c>
      <c r="I331" s="24">
        <f t="shared" si="20"/>
        <v>21522.5</v>
      </c>
      <c r="J331" s="24">
        <f t="shared" si="28"/>
        <v>608</v>
      </c>
      <c r="K331" s="24">
        <v>0</v>
      </c>
      <c r="L331" s="24">
        <v>608</v>
      </c>
      <c r="M331" s="24">
        <v>19392</v>
      </c>
      <c r="N331" s="33" t="s">
        <v>26</v>
      </c>
    </row>
    <row r="332" spans="1:14" ht="15" customHeight="1" x14ac:dyDescent="0.2">
      <c r="A332" s="8" t="s">
        <v>1018</v>
      </c>
      <c r="B332" s="20" t="s">
        <v>30</v>
      </c>
      <c r="C332" s="21">
        <v>45520</v>
      </c>
      <c r="D332" s="21">
        <v>45704</v>
      </c>
      <c r="E332" s="22" t="s">
        <v>29</v>
      </c>
      <c r="F332" s="23" t="s">
        <v>1077</v>
      </c>
      <c r="G332" s="24">
        <v>12500</v>
      </c>
      <c r="H332" s="25">
        <v>0</v>
      </c>
      <c r="I332" s="24">
        <f t="shared" si="20"/>
        <v>12500</v>
      </c>
      <c r="J332" s="24">
        <f t="shared" si="28"/>
        <v>380</v>
      </c>
      <c r="K332" s="24">
        <v>0</v>
      </c>
      <c r="L332" s="24">
        <v>380</v>
      </c>
      <c r="M332" s="24">
        <v>12120</v>
      </c>
      <c r="N332" s="33" t="s">
        <v>26</v>
      </c>
    </row>
    <row r="333" spans="1:14" ht="15" customHeight="1" x14ac:dyDescent="0.2">
      <c r="A333" s="8" t="s">
        <v>1019</v>
      </c>
      <c r="B333" s="20" t="s">
        <v>30</v>
      </c>
      <c r="C333" s="44">
        <v>45464</v>
      </c>
      <c r="D333" s="44">
        <v>45647</v>
      </c>
      <c r="E333" s="22" t="s">
        <v>19</v>
      </c>
      <c r="F333" s="23" t="s">
        <v>1077</v>
      </c>
      <c r="G333" s="24">
        <v>30000</v>
      </c>
      <c r="H333" s="25">
        <v>0</v>
      </c>
      <c r="I333" s="24">
        <f t="shared" si="20"/>
        <v>30000</v>
      </c>
      <c r="J333" s="24">
        <f t="shared" si="28"/>
        <v>912</v>
      </c>
      <c r="K333" s="24">
        <v>0</v>
      </c>
      <c r="L333" s="24">
        <v>912</v>
      </c>
      <c r="M333" s="24">
        <v>29088</v>
      </c>
      <c r="N333" s="33" t="s">
        <v>26</v>
      </c>
    </row>
    <row r="334" spans="1:14" ht="15" customHeight="1" x14ac:dyDescent="0.2">
      <c r="A334" s="8" t="s">
        <v>1020</v>
      </c>
      <c r="B334" s="20" t="s">
        <v>30</v>
      </c>
      <c r="C334" s="21">
        <v>45435</v>
      </c>
      <c r="D334" s="21">
        <v>45619</v>
      </c>
      <c r="E334" s="22" t="s">
        <v>19</v>
      </c>
      <c r="F334" s="23" t="s">
        <v>1077</v>
      </c>
      <c r="G334" s="24">
        <v>30000</v>
      </c>
      <c r="H334" s="25">
        <v>1522.5</v>
      </c>
      <c r="I334" s="24">
        <f t="shared" si="20"/>
        <v>31522.5</v>
      </c>
      <c r="J334" s="24">
        <f t="shared" si="28"/>
        <v>912</v>
      </c>
      <c r="K334" s="24">
        <v>0</v>
      </c>
      <c r="L334" s="24">
        <v>912</v>
      </c>
      <c r="M334" s="24">
        <v>29088</v>
      </c>
      <c r="N334" s="33" t="s">
        <v>16</v>
      </c>
    </row>
    <row r="335" spans="1:14" ht="15" customHeight="1" x14ac:dyDescent="0.2">
      <c r="A335" s="9" t="s">
        <v>791</v>
      </c>
      <c r="B335" s="37">
        <v>8</v>
      </c>
      <c r="C335" s="21"/>
      <c r="D335" s="21"/>
      <c r="E335" s="22"/>
      <c r="F335" s="23"/>
      <c r="G335" s="38">
        <f t="shared" ref="G335:M335" si="29">SUM(G327:G334)</f>
        <v>170300</v>
      </c>
      <c r="H335" s="39">
        <f t="shared" si="29"/>
        <v>3045</v>
      </c>
      <c r="I335" s="38">
        <f t="shared" si="29"/>
        <v>173345</v>
      </c>
      <c r="J335" s="38">
        <f t="shared" si="29"/>
        <v>5177.12</v>
      </c>
      <c r="K335" s="38">
        <f t="shared" si="29"/>
        <v>0</v>
      </c>
      <c r="L335" s="38">
        <f t="shared" si="29"/>
        <v>5177.12</v>
      </c>
      <c r="M335" s="38">
        <f t="shared" si="29"/>
        <v>165122.88</v>
      </c>
      <c r="N335" s="33"/>
    </row>
    <row r="336" spans="1:14" ht="15" customHeight="1" x14ac:dyDescent="0.2">
      <c r="A336" s="8"/>
      <c r="B336" s="20"/>
      <c r="C336" s="21"/>
      <c r="D336" s="21"/>
      <c r="E336" s="22"/>
      <c r="F336" s="23"/>
      <c r="G336" s="24"/>
      <c r="H336" s="25"/>
      <c r="I336" s="24"/>
      <c r="J336" s="24"/>
      <c r="K336" s="24"/>
      <c r="L336" s="24"/>
      <c r="M336" s="24"/>
      <c r="N336" s="33"/>
    </row>
    <row r="337" spans="1:14" ht="15" customHeight="1" x14ac:dyDescent="0.2">
      <c r="A337" s="8"/>
      <c r="B337" s="20"/>
      <c r="C337" s="21"/>
      <c r="D337" s="21"/>
      <c r="E337" s="22"/>
      <c r="F337" s="23"/>
      <c r="G337" s="24"/>
      <c r="H337" s="25"/>
      <c r="I337" s="24"/>
      <c r="J337" s="24"/>
      <c r="K337" s="24"/>
      <c r="L337" s="24"/>
      <c r="M337" s="24"/>
      <c r="N337" s="33"/>
    </row>
    <row r="338" spans="1:14" ht="15" customHeight="1" x14ac:dyDescent="0.2">
      <c r="A338" s="8"/>
      <c r="B338" s="20"/>
      <c r="C338" s="21"/>
      <c r="D338" s="21"/>
      <c r="E338" s="22"/>
      <c r="F338" s="23"/>
      <c r="G338" s="24"/>
      <c r="H338" s="25"/>
      <c r="I338" s="24"/>
      <c r="J338" s="24"/>
      <c r="K338" s="24"/>
      <c r="L338" s="24"/>
      <c r="M338" s="24"/>
      <c r="N338" s="33"/>
    </row>
    <row r="339" spans="1:14" ht="15" customHeight="1" x14ac:dyDescent="0.2">
      <c r="A339" s="8"/>
      <c r="B339" s="20"/>
      <c r="C339" s="21"/>
      <c r="D339" s="21"/>
      <c r="E339" s="22"/>
      <c r="F339" s="23"/>
      <c r="G339" s="24"/>
      <c r="H339" s="25"/>
      <c r="I339" s="24"/>
      <c r="J339" s="24"/>
      <c r="K339" s="24"/>
      <c r="L339" s="24"/>
      <c r="M339" s="24"/>
      <c r="N339" s="33"/>
    </row>
    <row r="340" spans="1:14" ht="15" customHeight="1" x14ac:dyDescent="0.2">
      <c r="A340" s="8" t="s">
        <v>1021</v>
      </c>
      <c r="B340" s="20" t="s">
        <v>219</v>
      </c>
      <c r="C340" s="21">
        <v>45569</v>
      </c>
      <c r="D340" s="21">
        <v>45751</v>
      </c>
      <c r="E340" s="22" t="s">
        <v>601</v>
      </c>
      <c r="F340" s="23" t="s">
        <v>1077</v>
      </c>
      <c r="G340" s="24">
        <v>35000</v>
      </c>
      <c r="H340" s="25">
        <v>0</v>
      </c>
      <c r="I340" s="24">
        <f t="shared" si="20"/>
        <v>35000</v>
      </c>
      <c r="J340" s="24">
        <f t="shared" ref="J340:J347" si="30">G340*3.04%</f>
        <v>1064</v>
      </c>
      <c r="K340" s="24">
        <v>0</v>
      </c>
      <c r="L340" s="24">
        <v>1064</v>
      </c>
      <c r="M340" s="24">
        <v>33936</v>
      </c>
      <c r="N340" s="33" t="s">
        <v>26</v>
      </c>
    </row>
    <row r="341" spans="1:14" ht="15" customHeight="1" x14ac:dyDescent="0.2">
      <c r="A341" s="8" t="s">
        <v>1022</v>
      </c>
      <c r="B341" s="20" t="s">
        <v>219</v>
      </c>
      <c r="C341" s="21">
        <v>45442</v>
      </c>
      <c r="D341" s="21">
        <v>45626</v>
      </c>
      <c r="E341" s="22" t="s">
        <v>482</v>
      </c>
      <c r="F341" s="23" t="s">
        <v>1077</v>
      </c>
      <c r="G341" s="24">
        <v>20300</v>
      </c>
      <c r="H341" s="25">
        <v>0</v>
      </c>
      <c r="I341" s="24">
        <f t="shared" si="20"/>
        <v>20300</v>
      </c>
      <c r="J341" s="24">
        <f t="shared" si="30"/>
        <v>617.12</v>
      </c>
      <c r="K341" s="24">
        <v>0</v>
      </c>
      <c r="L341" s="24">
        <v>617.12</v>
      </c>
      <c r="M341" s="24">
        <v>19682.88</v>
      </c>
      <c r="N341" s="33" t="s">
        <v>26</v>
      </c>
    </row>
    <row r="342" spans="1:14" ht="15" customHeight="1" x14ac:dyDescent="0.2">
      <c r="A342" s="8" t="s">
        <v>1023</v>
      </c>
      <c r="B342" s="20" t="s">
        <v>219</v>
      </c>
      <c r="C342" s="21">
        <v>45442</v>
      </c>
      <c r="D342" s="21">
        <v>45626</v>
      </c>
      <c r="E342" s="22" t="s">
        <v>57</v>
      </c>
      <c r="F342" s="23" t="s">
        <v>1077</v>
      </c>
      <c r="G342" s="24">
        <v>20000</v>
      </c>
      <c r="H342" s="25">
        <v>1522.5</v>
      </c>
      <c r="I342" s="24">
        <f t="shared" si="20"/>
        <v>21522.5</v>
      </c>
      <c r="J342" s="24">
        <f t="shared" si="30"/>
        <v>608</v>
      </c>
      <c r="K342" s="24">
        <v>0</v>
      </c>
      <c r="L342" s="24">
        <v>608</v>
      </c>
      <c r="M342" s="24">
        <v>19392</v>
      </c>
      <c r="N342" s="33" t="s">
        <v>26</v>
      </c>
    </row>
    <row r="343" spans="1:14" ht="15" customHeight="1" x14ac:dyDescent="0.2">
      <c r="A343" s="8" t="s">
        <v>1024</v>
      </c>
      <c r="B343" s="20" t="s">
        <v>219</v>
      </c>
      <c r="C343" s="21">
        <v>45568</v>
      </c>
      <c r="D343" s="21">
        <v>45750</v>
      </c>
      <c r="E343" s="22" t="s">
        <v>93</v>
      </c>
      <c r="F343" s="23" t="s">
        <v>1077</v>
      </c>
      <c r="G343" s="24">
        <v>12500</v>
      </c>
      <c r="H343" s="25">
        <v>1522.5</v>
      </c>
      <c r="I343" s="24">
        <f t="shared" si="20"/>
        <v>14022.5</v>
      </c>
      <c r="J343" s="24">
        <f t="shared" si="30"/>
        <v>380</v>
      </c>
      <c r="K343" s="24">
        <v>0</v>
      </c>
      <c r="L343" s="24">
        <v>380</v>
      </c>
      <c r="M343" s="24">
        <v>12120</v>
      </c>
      <c r="N343" s="33" t="s">
        <v>16</v>
      </c>
    </row>
    <row r="344" spans="1:14" ht="15" customHeight="1" x14ac:dyDescent="0.2">
      <c r="A344" s="8" t="s">
        <v>1025</v>
      </c>
      <c r="B344" s="20" t="s">
        <v>219</v>
      </c>
      <c r="C344" s="21">
        <v>45480</v>
      </c>
      <c r="D344" s="21">
        <v>45664</v>
      </c>
      <c r="E344" s="22" t="s">
        <v>93</v>
      </c>
      <c r="F344" s="23" t="s">
        <v>1077</v>
      </c>
      <c r="G344" s="24">
        <v>12500</v>
      </c>
      <c r="H344" s="25">
        <v>0</v>
      </c>
      <c r="I344" s="24">
        <f t="shared" si="20"/>
        <v>12500</v>
      </c>
      <c r="J344" s="24">
        <f t="shared" si="30"/>
        <v>380</v>
      </c>
      <c r="K344" s="24">
        <v>0</v>
      </c>
      <c r="L344" s="24">
        <v>380</v>
      </c>
      <c r="M344" s="24">
        <v>12120</v>
      </c>
      <c r="N344" s="33" t="s">
        <v>26</v>
      </c>
    </row>
    <row r="345" spans="1:14" ht="15" customHeight="1" x14ac:dyDescent="0.2">
      <c r="A345" s="8" t="s">
        <v>1026</v>
      </c>
      <c r="B345" s="20" t="s">
        <v>219</v>
      </c>
      <c r="C345" s="21">
        <v>45568</v>
      </c>
      <c r="D345" s="21">
        <v>45750</v>
      </c>
      <c r="E345" s="22" t="s">
        <v>93</v>
      </c>
      <c r="F345" s="23" t="s">
        <v>1077</v>
      </c>
      <c r="G345" s="24">
        <v>12500</v>
      </c>
      <c r="H345" s="25">
        <v>0</v>
      </c>
      <c r="I345" s="24">
        <f t="shared" ref="I345:I424" si="31">G345+H345</f>
        <v>12500</v>
      </c>
      <c r="J345" s="24">
        <f t="shared" si="30"/>
        <v>380</v>
      </c>
      <c r="K345" s="24">
        <v>0</v>
      </c>
      <c r="L345" s="24">
        <v>380</v>
      </c>
      <c r="M345" s="24">
        <v>12120</v>
      </c>
      <c r="N345" s="33" t="s">
        <v>26</v>
      </c>
    </row>
    <row r="346" spans="1:14" ht="15" customHeight="1" x14ac:dyDescent="0.2">
      <c r="A346" s="8" t="s">
        <v>1027</v>
      </c>
      <c r="B346" s="20" t="s">
        <v>219</v>
      </c>
      <c r="C346" s="21">
        <v>45592</v>
      </c>
      <c r="D346" s="21">
        <v>45774</v>
      </c>
      <c r="E346" s="22" t="s">
        <v>29</v>
      </c>
      <c r="F346" s="23" t="s">
        <v>1077</v>
      </c>
      <c r="G346" s="24">
        <v>15000</v>
      </c>
      <c r="H346" s="25">
        <v>0</v>
      </c>
      <c r="I346" s="24">
        <f t="shared" si="31"/>
        <v>15000</v>
      </c>
      <c r="J346" s="24">
        <f t="shared" si="30"/>
        <v>456</v>
      </c>
      <c r="K346" s="24">
        <v>0</v>
      </c>
      <c r="L346" s="24">
        <v>456</v>
      </c>
      <c r="M346" s="24">
        <v>14544</v>
      </c>
      <c r="N346" s="33" t="s">
        <v>26</v>
      </c>
    </row>
    <row r="347" spans="1:14" ht="15" customHeight="1" x14ac:dyDescent="0.2">
      <c r="A347" s="8" t="s">
        <v>1028</v>
      </c>
      <c r="B347" s="20" t="s">
        <v>219</v>
      </c>
      <c r="C347" s="21">
        <v>45493</v>
      </c>
      <c r="D347" s="21">
        <v>45677</v>
      </c>
      <c r="E347" s="22" t="s">
        <v>19</v>
      </c>
      <c r="F347" s="23" t="s">
        <v>1077</v>
      </c>
      <c r="G347" s="24">
        <v>30000</v>
      </c>
      <c r="H347" s="25">
        <v>1522.5</v>
      </c>
      <c r="I347" s="24">
        <f t="shared" si="31"/>
        <v>31522.5</v>
      </c>
      <c r="J347" s="24">
        <f t="shared" si="30"/>
        <v>912</v>
      </c>
      <c r="K347" s="24">
        <v>934.4</v>
      </c>
      <c r="L347" s="24">
        <v>1846.4</v>
      </c>
      <c r="M347" s="24">
        <v>28153.599999999999</v>
      </c>
      <c r="N347" s="33" t="s">
        <v>16</v>
      </c>
    </row>
    <row r="348" spans="1:14" ht="15" customHeight="1" x14ac:dyDescent="0.2">
      <c r="A348" s="9" t="s">
        <v>791</v>
      </c>
      <c r="B348" s="37">
        <v>8</v>
      </c>
      <c r="C348" s="21"/>
      <c r="D348" s="21"/>
      <c r="E348" s="22"/>
      <c r="F348" s="23"/>
      <c r="G348" s="38">
        <f t="shared" ref="G348:M348" si="32">SUM(G340:G347)</f>
        <v>157800</v>
      </c>
      <c r="H348" s="39">
        <f t="shared" si="32"/>
        <v>4567.5</v>
      </c>
      <c r="I348" s="38">
        <f t="shared" si="32"/>
        <v>162367.5</v>
      </c>
      <c r="J348" s="38">
        <f t="shared" si="32"/>
        <v>4797.12</v>
      </c>
      <c r="K348" s="38">
        <f t="shared" si="32"/>
        <v>934.4</v>
      </c>
      <c r="L348" s="38">
        <f t="shared" si="32"/>
        <v>5731.52</v>
      </c>
      <c r="M348" s="38">
        <f t="shared" si="32"/>
        <v>152068.48000000001</v>
      </c>
      <c r="N348" s="33"/>
    </row>
    <row r="349" spans="1:14" ht="15" customHeight="1" x14ac:dyDescent="0.2">
      <c r="A349" s="8"/>
      <c r="B349" s="20"/>
      <c r="C349" s="21"/>
      <c r="D349" s="21"/>
      <c r="E349" s="22"/>
      <c r="F349" s="23"/>
      <c r="G349" s="24"/>
      <c r="H349" s="25"/>
      <c r="I349" s="24"/>
      <c r="J349" s="24"/>
      <c r="K349" s="24"/>
      <c r="L349" s="24"/>
      <c r="M349" s="24"/>
      <c r="N349" s="33"/>
    </row>
    <row r="350" spans="1:14" ht="15" customHeight="1" x14ac:dyDescent="0.2">
      <c r="A350" s="8"/>
      <c r="B350" s="20"/>
      <c r="C350" s="21"/>
      <c r="D350" s="21"/>
      <c r="E350" s="22"/>
      <c r="F350" s="23"/>
      <c r="G350" s="24"/>
      <c r="H350" s="25"/>
      <c r="I350" s="24"/>
      <c r="J350" s="24"/>
      <c r="K350" s="24"/>
      <c r="L350" s="24"/>
      <c r="M350" s="24"/>
      <c r="N350" s="33"/>
    </row>
    <row r="351" spans="1:14" ht="15" customHeight="1" x14ac:dyDescent="0.2">
      <c r="A351" s="8"/>
      <c r="B351" s="20"/>
      <c r="C351" s="21"/>
      <c r="D351" s="21"/>
      <c r="E351" s="22"/>
      <c r="F351" s="23"/>
      <c r="G351" s="24"/>
      <c r="H351" s="25"/>
      <c r="I351" s="24"/>
      <c r="J351" s="24"/>
      <c r="K351" s="24"/>
      <c r="L351" s="24"/>
      <c r="M351" s="24"/>
      <c r="N351" s="33"/>
    </row>
    <row r="352" spans="1:14" ht="15" customHeight="1" x14ac:dyDescent="0.2">
      <c r="A352" s="8"/>
      <c r="B352" s="20"/>
      <c r="C352" s="21"/>
      <c r="D352" s="21"/>
      <c r="E352" s="22"/>
      <c r="F352" s="23"/>
      <c r="G352" s="24"/>
      <c r="H352" s="25"/>
      <c r="I352" s="24"/>
      <c r="J352" s="24"/>
      <c r="K352" s="24"/>
      <c r="L352" s="24"/>
      <c r="M352" s="24"/>
      <c r="N352" s="33"/>
    </row>
    <row r="353" spans="1:14" ht="15" customHeight="1" x14ac:dyDescent="0.2">
      <c r="A353" s="8"/>
      <c r="B353" s="20"/>
      <c r="C353" s="21"/>
      <c r="D353" s="21"/>
      <c r="E353" s="22"/>
      <c r="F353" s="23"/>
      <c r="G353" s="24"/>
      <c r="H353" s="25"/>
      <c r="I353" s="24"/>
      <c r="J353" s="24"/>
      <c r="K353" s="24"/>
      <c r="L353" s="24"/>
      <c r="M353" s="24"/>
      <c r="N353" s="33"/>
    </row>
    <row r="354" spans="1:14" ht="15" customHeight="1" x14ac:dyDescent="0.2">
      <c r="A354" s="8" t="s">
        <v>1029</v>
      </c>
      <c r="B354" s="20" t="s">
        <v>145</v>
      </c>
      <c r="C354" s="21">
        <v>45505</v>
      </c>
      <c r="D354" s="21">
        <v>45689</v>
      </c>
      <c r="E354" s="22" t="s">
        <v>525</v>
      </c>
      <c r="F354" s="23" t="s">
        <v>1077</v>
      </c>
      <c r="G354" s="24">
        <v>14000</v>
      </c>
      <c r="H354" s="25">
        <v>1522.5</v>
      </c>
      <c r="I354" s="24">
        <f t="shared" si="31"/>
        <v>15522.5</v>
      </c>
      <c r="J354" s="24">
        <f>G354*3.04%</f>
        <v>425.6</v>
      </c>
      <c r="K354" s="24">
        <v>0</v>
      </c>
      <c r="L354" s="24">
        <v>425.6</v>
      </c>
      <c r="M354" s="24">
        <v>13574.4</v>
      </c>
      <c r="N354" s="33" t="s">
        <v>26</v>
      </c>
    </row>
    <row r="355" spans="1:14" ht="15" customHeight="1" x14ac:dyDescent="0.2">
      <c r="A355" s="8" t="s">
        <v>1030</v>
      </c>
      <c r="B355" s="20" t="s">
        <v>145</v>
      </c>
      <c r="C355" s="21">
        <v>45519</v>
      </c>
      <c r="D355" s="21">
        <v>45703</v>
      </c>
      <c r="E355" s="22" t="s">
        <v>93</v>
      </c>
      <c r="F355" s="23" t="s">
        <v>1077</v>
      </c>
      <c r="G355" s="24">
        <v>12500</v>
      </c>
      <c r="H355" s="25">
        <v>0</v>
      </c>
      <c r="I355" s="24">
        <f t="shared" si="31"/>
        <v>12500</v>
      </c>
      <c r="J355" s="24">
        <f>G355*3.04%</f>
        <v>380</v>
      </c>
      <c r="K355" s="24">
        <v>0</v>
      </c>
      <c r="L355" s="24">
        <v>380</v>
      </c>
      <c r="M355" s="24">
        <v>12120</v>
      </c>
      <c r="N355" s="33" t="s">
        <v>26</v>
      </c>
    </row>
    <row r="356" spans="1:14" ht="15" customHeight="1" x14ac:dyDescent="0.2">
      <c r="A356" s="9" t="s">
        <v>791</v>
      </c>
      <c r="B356" s="37">
        <v>2</v>
      </c>
      <c r="C356" s="21"/>
      <c r="D356" s="21"/>
      <c r="E356" s="22"/>
      <c r="F356" s="23"/>
      <c r="G356" s="38">
        <f t="shared" ref="G356:M356" si="33">SUM(G354:G355)</f>
        <v>26500</v>
      </c>
      <c r="H356" s="39">
        <f t="shared" si="33"/>
        <v>1522.5</v>
      </c>
      <c r="I356" s="38">
        <f t="shared" si="33"/>
        <v>28022.5</v>
      </c>
      <c r="J356" s="38">
        <f t="shared" si="33"/>
        <v>805.6</v>
      </c>
      <c r="K356" s="38">
        <f t="shared" si="33"/>
        <v>0</v>
      </c>
      <c r="L356" s="38">
        <f t="shared" si="33"/>
        <v>805.6</v>
      </c>
      <c r="M356" s="38">
        <f t="shared" si="33"/>
        <v>25694.400000000001</v>
      </c>
      <c r="N356" s="33"/>
    </row>
    <row r="357" spans="1:14" ht="15" customHeight="1" x14ac:dyDescent="0.2">
      <c r="A357" s="8"/>
      <c r="B357" s="20"/>
      <c r="C357" s="21"/>
      <c r="D357" s="21"/>
      <c r="E357" s="22"/>
      <c r="F357" s="23"/>
      <c r="G357" s="24"/>
      <c r="H357" s="25"/>
      <c r="I357" s="24"/>
      <c r="J357" s="24"/>
      <c r="K357" s="24"/>
      <c r="L357" s="24"/>
      <c r="M357" s="24"/>
      <c r="N357" s="33"/>
    </row>
    <row r="358" spans="1:14" ht="15" customHeight="1" x14ac:dyDescent="0.2">
      <c r="A358" s="8"/>
      <c r="B358" s="20"/>
      <c r="C358" s="21"/>
      <c r="D358" s="21"/>
      <c r="E358" s="22"/>
      <c r="F358" s="23"/>
      <c r="G358" s="24"/>
      <c r="H358" s="25"/>
      <c r="I358" s="24"/>
      <c r="J358" s="24"/>
      <c r="K358" s="24"/>
      <c r="L358" s="24"/>
      <c r="M358" s="24"/>
      <c r="N358" s="33"/>
    </row>
    <row r="359" spans="1:14" ht="15" customHeight="1" x14ac:dyDescent="0.2">
      <c r="A359" s="8"/>
      <c r="B359" s="20"/>
      <c r="C359" s="21"/>
      <c r="D359" s="21"/>
      <c r="E359" s="22"/>
      <c r="F359" s="23"/>
      <c r="G359" s="24"/>
      <c r="H359" s="25"/>
      <c r="I359" s="24"/>
      <c r="J359" s="24"/>
      <c r="K359" s="24"/>
      <c r="L359" s="24"/>
      <c r="M359" s="24"/>
      <c r="N359" s="33"/>
    </row>
    <row r="360" spans="1:14" ht="15" customHeight="1" x14ac:dyDescent="0.2">
      <c r="A360" s="8" t="s">
        <v>1031</v>
      </c>
      <c r="B360" s="20" t="s">
        <v>142</v>
      </c>
      <c r="C360" s="21">
        <v>45520</v>
      </c>
      <c r="D360" s="21">
        <v>45704</v>
      </c>
      <c r="E360" s="22" t="s">
        <v>162</v>
      </c>
      <c r="F360" s="23" t="s">
        <v>1077</v>
      </c>
      <c r="G360" s="24">
        <v>12500</v>
      </c>
      <c r="H360" s="25">
        <v>1522.5</v>
      </c>
      <c r="I360" s="24">
        <f t="shared" si="31"/>
        <v>14022.5</v>
      </c>
      <c r="J360" s="24">
        <f t="shared" ref="J360:J373" si="34">G360*3.04%</f>
        <v>380</v>
      </c>
      <c r="K360" s="24">
        <v>0</v>
      </c>
      <c r="L360" s="24">
        <v>380</v>
      </c>
      <c r="M360" s="24">
        <v>12120</v>
      </c>
      <c r="N360" s="33" t="s">
        <v>16</v>
      </c>
    </row>
    <row r="361" spans="1:14" ht="15" customHeight="1" x14ac:dyDescent="0.2">
      <c r="A361" s="8" t="s">
        <v>1032</v>
      </c>
      <c r="B361" s="20" t="s">
        <v>142</v>
      </c>
      <c r="C361" s="21">
        <v>45569</v>
      </c>
      <c r="D361" s="21">
        <v>45751</v>
      </c>
      <c r="E361" s="22" t="s">
        <v>525</v>
      </c>
      <c r="F361" s="23" t="s">
        <v>1077</v>
      </c>
      <c r="G361" s="24">
        <v>20300</v>
      </c>
      <c r="H361" s="25">
        <v>0</v>
      </c>
      <c r="I361" s="24">
        <f t="shared" si="31"/>
        <v>20300</v>
      </c>
      <c r="J361" s="24">
        <f t="shared" si="34"/>
        <v>617.12</v>
      </c>
      <c r="K361" s="24">
        <v>0</v>
      </c>
      <c r="L361" s="24">
        <v>617.12</v>
      </c>
      <c r="M361" s="24">
        <v>19682.88</v>
      </c>
      <c r="N361" s="33" t="s">
        <v>16</v>
      </c>
    </row>
    <row r="362" spans="1:14" ht="15" customHeight="1" x14ac:dyDescent="0.2">
      <c r="A362" s="8" t="s">
        <v>1033</v>
      </c>
      <c r="B362" s="20" t="s">
        <v>142</v>
      </c>
      <c r="C362" s="21">
        <v>45413</v>
      </c>
      <c r="D362" s="21">
        <v>45597</v>
      </c>
      <c r="E362" s="22" t="s">
        <v>482</v>
      </c>
      <c r="F362" s="23" t="s">
        <v>1077</v>
      </c>
      <c r="G362" s="24">
        <v>20300</v>
      </c>
      <c r="H362" s="25">
        <v>0</v>
      </c>
      <c r="I362" s="24">
        <f t="shared" si="31"/>
        <v>20300</v>
      </c>
      <c r="J362" s="24">
        <f t="shared" si="34"/>
        <v>617.12</v>
      </c>
      <c r="K362" s="24">
        <v>1715.46</v>
      </c>
      <c r="L362" s="24">
        <v>2332.58</v>
      </c>
      <c r="M362" s="24">
        <v>17967.419999999998</v>
      </c>
      <c r="N362" s="33" t="s">
        <v>16</v>
      </c>
    </row>
    <row r="363" spans="1:14" ht="15" customHeight="1" x14ac:dyDescent="0.2">
      <c r="A363" s="8" t="s">
        <v>1034</v>
      </c>
      <c r="B363" s="20" t="s">
        <v>142</v>
      </c>
      <c r="C363" s="21">
        <v>45417</v>
      </c>
      <c r="D363" s="21">
        <v>45601</v>
      </c>
      <c r="E363" s="22" t="s">
        <v>576</v>
      </c>
      <c r="F363" s="23" t="s">
        <v>1077</v>
      </c>
      <c r="G363" s="24">
        <v>13000</v>
      </c>
      <c r="H363" s="25">
        <v>0</v>
      </c>
      <c r="I363" s="24">
        <f t="shared" si="31"/>
        <v>13000</v>
      </c>
      <c r="J363" s="24">
        <f t="shared" si="34"/>
        <v>395.2</v>
      </c>
      <c r="K363" s="24">
        <v>0</v>
      </c>
      <c r="L363" s="24">
        <v>395.2</v>
      </c>
      <c r="M363" s="24">
        <v>12604.8</v>
      </c>
      <c r="N363" s="33" t="s">
        <v>16</v>
      </c>
    </row>
    <row r="364" spans="1:14" ht="15" customHeight="1" x14ac:dyDescent="0.2">
      <c r="A364" s="8" t="s">
        <v>1035</v>
      </c>
      <c r="B364" s="20" t="s">
        <v>142</v>
      </c>
      <c r="C364" s="21">
        <v>45546</v>
      </c>
      <c r="D364" s="21">
        <v>45727</v>
      </c>
      <c r="E364" s="22" t="s">
        <v>93</v>
      </c>
      <c r="F364" s="23" t="s">
        <v>1077</v>
      </c>
      <c r="G364" s="24">
        <v>12500</v>
      </c>
      <c r="H364" s="25">
        <v>0</v>
      </c>
      <c r="I364" s="24">
        <f t="shared" si="31"/>
        <v>12500</v>
      </c>
      <c r="J364" s="24">
        <f t="shared" si="34"/>
        <v>380</v>
      </c>
      <c r="K364" s="24">
        <v>0</v>
      </c>
      <c r="L364" s="24">
        <v>380</v>
      </c>
      <c r="M364" s="24">
        <v>12120</v>
      </c>
      <c r="N364" s="33" t="s">
        <v>16</v>
      </c>
    </row>
    <row r="365" spans="1:14" ht="15" customHeight="1" x14ac:dyDescent="0.2">
      <c r="A365" s="8" t="s">
        <v>1036</v>
      </c>
      <c r="B365" s="20" t="s">
        <v>142</v>
      </c>
      <c r="C365" s="44">
        <v>45417</v>
      </c>
      <c r="D365" s="44">
        <v>45601</v>
      </c>
      <c r="E365" s="22" t="s">
        <v>93</v>
      </c>
      <c r="F365" s="23" t="s">
        <v>1077</v>
      </c>
      <c r="G365" s="24">
        <v>12500</v>
      </c>
      <c r="H365" s="25">
        <v>0</v>
      </c>
      <c r="I365" s="24">
        <f t="shared" si="31"/>
        <v>12500</v>
      </c>
      <c r="J365" s="24">
        <f t="shared" si="34"/>
        <v>380</v>
      </c>
      <c r="K365" s="24">
        <v>0</v>
      </c>
      <c r="L365" s="24">
        <v>380</v>
      </c>
      <c r="M365" s="24">
        <v>12120</v>
      </c>
      <c r="N365" s="33" t="s">
        <v>26</v>
      </c>
    </row>
    <row r="366" spans="1:14" ht="15" customHeight="1" x14ac:dyDescent="0.2">
      <c r="A366" s="8" t="s">
        <v>1037</v>
      </c>
      <c r="B366" s="20" t="s">
        <v>142</v>
      </c>
      <c r="C366" s="21">
        <v>45448</v>
      </c>
      <c r="D366" s="21">
        <v>45631</v>
      </c>
      <c r="E366" s="22" t="s">
        <v>93</v>
      </c>
      <c r="F366" s="23" t="s">
        <v>1077</v>
      </c>
      <c r="G366" s="24">
        <v>12500</v>
      </c>
      <c r="H366" s="25">
        <v>0</v>
      </c>
      <c r="I366" s="24">
        <f t="shared" si="31"/>
        <v>12500</v>
      </c>
      <c r="J366" s="24">
        <f t="shared" si="34"/>
        <v>380</v>
      </c>
      <c r="K366" s="24">
        <v>0</v>
      </c>
      <c r="L366" s="24">
        <v>380</v>
      </c>
      <c r="M366" s="24">
        <v>12120</v>
      </c>
      <c r="N366" s="33" t="s">
        <v>26</v>
      </c>
    </row>
    <row r="367" spans="1:14" ht="15" customHeight="1" x14ac:dyDescent="0.2">
      <c r="A367" s="8" t="s">
        <v>1038</v>
      </c>
      <c r="B367" s="20" t="s">
        <v>142</v>
      </c>
      <c r="C367" s="21">
        <v>45442</v>
      </c>
      <c r="D367" s="21">
        <v>45626</v>
      </c>
      <c r="E367" s="22" t="s">
        <v>93</v>
      </c>
      <c r="F367" s="23" t="s">
        <v>1077</v>
      </c>
      <c r="G367" s="24">
        <v>12500</v>
      </c>
      <c r="H367" s="25">
        <v>0</v>
      </c>
      <c r="I367" s="24">
        <f t="shared" si="31"/>
        <v>12500</v>
      </c>
      <c r="J367" s="24">
        <f t="shared" si="34"/>
        <v>380</v>
      </c>
      <c r="K367" s="24">
        <v>0</v>
      </c>
      <c r="L367" s="24">
        <v>380</v>
      </c>
      <c r="M367" s="24">
        <v>12120</v>
      </c>
      <c r="N367" s="33" t="s">
        <v>26</v>
      </c>
    </row>
    <row r="368" spans="1:14" ht="15" customHeight="1" x14ac:dyDescent="0.2">
      <c r="A368" s="8" t="s">
        <v>1039</v>
      </c>
      <c r="B368" s="20" t="s">
        <v>142</v>
      </c>
      <c r="C368" s="21">
        <v>45427</v>
      </c>
      <c r="D368" s="21">
        <v>45611</v>
      </c>
      <c r="E368" s="22" t="s">
        <v>93</v>
      </c>
      <c r="F368" s="23" t="s">
        <v>1077</v>
      </c>
      <c r="G368" s="24">
        <v>12500</v>
      </c>
      <c r="H368" s="25">
        <v>0</v>
      </c>
      <c r="I368" s="24">
        <f t="shared" si="31"/>
        <v>12500</v>
      </c>
      <c r="J368" s="24">
        <f t="shared" si="34"/>
        <v>380</v>
      </c>
      <c r="K368" s="24">
        <v>0</v>
      </c>
      <c r="L368" s="24">
        <v>380</v>
      </c>
      <c r="M368" s="24">
        <v>12120</v>
      </c>
      <c r="N368" s="33" t="s">
        <v>26</v>
      </c>
    </row>
    <row r="369" spans="1:14" ht="15" customHeight="1" x14ac:dyDescent="0.2">
      <c r="A369" s="8" t="s">
        <v>1040</v>
      </c>
      <c r="B369" s="20" t="s">
        <v>142</v>
      </c>
      <c r="C369" s="21">
        <v>45508</v>
      </c>
      <c r="D369" s="21">
        <v>45692</v>
      </c>
      <c r="E369" s="22" t="s">
        <v>93</v>
      </c>
      <c r="F369" s="23" t="s">
        <v>1077</v>
      </c>
      <c r="G369" s="24">
        <v>12500</v>
      </c>
      <c r="H369" s="25">
        <v>0</v>
      </c>
      <c r="I369" s="24">
        <f t="shared" si="31"/>
        <v>12500</v>
      </c>
      <c r="J369" s="24">
        <f t="shared" si="34"/>
        <v>380</v>
      </c>
      <c r="K369" s="24">
        <v>0</v>
      </c>
      <c r="L369" s="24">
        <v>380</v>
      </c>
      <c r="M369" s="24">
        <v>12120</v>
      </c>
      <c r="N369" s="33" t="s">
        <v>26</v>
      </c>
    </row>
    <row r="370" spans="1:14" ht="15" customHeight="1" x14ac:dyDescent="0.2">
      <c r="A370" s="8" t="s">
        <v>1041</v>
      </c>
      <c r="B370" s="20" t="s">
        <v>142</v>
      </c>
      <c r="C370" s="21">
        <v>45552</v>
      </c>
      <c r="D370" s="21">
        <v>45733</v>
      </c>
      <c r="E370" s="22" t="s">
        <v>29</v>
      </c>
      <c r="F370" s="23" t="s">
        <v>1077</v>
      </c>
      <c r="G370" s="24">
        <v>12500</v>
      </c>
      <c r="H370" s="25">
        <v>0</v>
      </c>
      <c r="I370" s="24">
        <f t="shared" si="31"/>
        <v>12500</v>
      </c>
      <c r="J370" s="24">
        <f t="shared" si="34"/>
        <v>380</v>
      </c>
      <c r="K370" s="24">
        <v>0</v>
      </c>
      <c r="L370" s="24">
        <v>380</v>
      </c>
      <c r="M370" s="24">
        <v>12120</v>
      </c>
      <c r="N370" s="33" t="s">
        <v>26</v>
      </c>
    </row>
    <row r="371" spans="1:14" ht="15" customHeight="1" x14ac:dyDescent="0.2">
      <c r="A371" s="8" t="s">
        <v>1042</v>
      </c>
      <c r="B371" s="20" t="s">
        <v>142</v>
      </c>
      <c r="C371" s="21">
        <v>45482</v>
      </c>
      <c r="D371" s="21">
        <v>45666</v>
      </c>
      <c r="E371" s="22" t="s">
        <v>29</v>
      </c>
      <c r="F371" s="23" t="s">
        <v>1077</v>
      </c>
      <c r="G371" s="24">
        <v>12500</v>
      </c>
      <c r="H371" s="25">
        <v>0</v>
      </c>
      <c r="I371" s="24">
        <f t="shared" si="31"/>
        <v>12500</v>
      </c>
      <c r="J371" s="24">
        <f t="shared" si="34"/>
        <v>380</v>
      </c>
      <c r="K371" s="24">
        <v>0</v>
      </c>
      <c r="L371" s="24">
        <v>380</v>
      </c>
      <c r="M371" s="24">
        <v>12120</v>
      </c>
      <c r="N371" s="33" t="s">
        <v>26</v>
      </c>
    </row>
    <row r="372" spans="1:14" ht="15" customHeight="1" x14ac:dyDescent="0.2">
      <c r="A372" s="8" t="s">
        <v>1043</v>
      </c>
      <c r="B372" s="20" t="s">
        <v>142</v>
      </c>
      <c r="C372" s="21">
        <v>45570</v>
      </c>
      <c r="D372" s="21">
        <v>45752</v>
      </c>
      <c r="E372" s="22" t="s">
        <v>19</v>
      </c>
      <c r="F372" s="23" t="s">
        <v>1077</v>
      </c>
      <c r="G372" s="24">
        <v>30000</v>
      </c>
      <c r="H372" s="25">
        <v>0</v>
      </c>
      <c r="I372" s="24">
        <f t="shared" si="31"/>
        <v>30000</v>
      </c>
      <c r="J372" s="24">
        <f t="shared" si="34"/>
        <v>912</v>
      </c>
      <c r="K372" s="24">
        <v>0</v>
      </c>
      <c r="L372" s="24">
        <v>912</v>
      </c>
      <c r="M372" s="24">
        <v>29088</v>
      </c>
      <c r="N372" s="33" t="s">
        <v>16</v>
      </c>
    </row>
    <row r="373" spans="1:14" ht="15" customHeight="1" x14ac:dyDescent="0.2">
      <c r="A373" s="8" t="s">
        <v>1044</v>
      </c>
      <c r="B373" s="20" t="s">
        <v>142</v>
      </c>
      <c r="C373" s="21">
        <v>45442</v>
      </c>
      <c r="D373" s="21">
        <v>45626</v>
      </c>
      <c r="E373" s="22" t="s">
        <v>19</v>
      </c>
      <c r="F373" s="23" t="s">
        <v>1077</v>
      </c>
      <c r="G373" s="24">
        <v>30000</v>
      </c>
      <c r="H373" s="25">
        <v>1522.5</v>
      </c>
      <c r="I373" s="24">
        <f t="shared" si="31"/>
        <v>31522.5</v>
      </c>
      <c r="J373" s="24">
        <f t="shared" si="34"/>
        <v>912</v>
      </c>
      <c r="K373" s="24">
        <v>0</v>
      </c>
      <c r="L373" s="24">
        <v>912</v>
      </c>
      <c r="M373" s="24">
        <v>29088</v>
      </c>
      <c r="N373" s="33" t="s">
        <v>16</v>
      </c>
    </row>
    <row r="374" spans="1:14" ht="15" customHeight="1" x14ac:dyDescent="0.2">
      <c r="A374" s="9" t="s">
        <v>791</v>
      </c>
      <c r="B374" s="37">
        <v>14</v>
      </c>
      <c r="C374" s="21"/>
      <c r="D374" s="21"/>
      <c r="E374" s="22"/>
      <c r="F374" s="23"/>
      <c r="G374" s="38">
        <f t="shared" ref="G374:M374" si="35">SUM(G360:G373)</f>
        <v>226100</v>
      </c>
      <c r="H374" s="39">
        <f t="shared" si="35"/>
        <v>3045</v>
      </c>
      <c r="I374" s="38">
        <f t="shared" si="35"/>
        <v>229145</v>
      </c>
      <c r="J374" s="38">
        <f t="shared" si="35"/>
        <v>6873.4400000000005</v>
      </c>
      <c r="K374" s="38">
        <f t="shared" si="35"/>
        <v>1715.46</v>
      </c>
      <c r="L374" s="38">
        <f t="shared" si="35"/>
        <v>8588.9</v>
      </c>
      <c r="M374" s="38">
        <f t="shared" si="35"/>
        <v>217511.1</v>
      </c>
      <c r="N374" s="33"/>
    </row>
    <row r="375" spans="1:14" ht="15" customHeight="1" x14ac:dyDescent="0.2">
      <c r="A375" s="8"/>
      <c r="B375" s="20"/>
      <c r="C375" s="21"/>
      <c r="D375" s="21"/>
      <c r="E375" s="22"/>
      <c r="F375" s="23"/>
      <c r="G375" s="24"/>
      <c r="H375" s="25"/>
      <c r="I375" s="24"/>
      <c r="J375" s="24"/>
      <c r="K375" s="24"/>
      <c r="L375" s="24"/>
      <c r="M375" s="24"/>
      <c r="N375" s="33"/>
    </row>
    <row r="376" spans="1:14" ht="15" customHeight="1" x14ac:dyDescent="0.2">
      <c r="A376" s="8"/>
      <c r="B376" s="20"/>
      <c r="C376" s="21"/>
      <c r="D376" s="21"/>
      <c r="E376" s="22"/>
      <c r="F376" s="23"/>
      <c r="G376" s="24"/>
      <c r="H376" s="25"/>
      <c r="I376" s="24"/>
      <c r="J376" s="24"/>
      <c r="K376" s="24"/>
      <c r="L376" s="24"/>
      <c r="M376" s="24"/>
      <c r="N376" s="33"/>
    </row>
    <row r="377" spans="1:14" ht="15" customHeight="1" x14ac:dyDescent="0.2">
      <c r="A377" s="8"/>
      <c r="B377" s="20"/>
      <c r="C377" s="21"/>
      <c r="D377" s="21"/>
      <c r="E377" s="22"/>
      <c r="F377" s="23"/>
      <c r="G377" s="24"/>
      <c r="H377" s="25"/>
      <c r="I377" s="24"/>
      <c r="J377" s="24"/>
      <c r="K377" s="24"/>
      <c r="L377" s="24"/>
      <c r="M377" s="24"/>
      <c r="N377" s="33"/>
    </row>
    <row r="378" spans="1:14" ht="15" customHeight="1" x14ac:dyDescent="0.2">
      <c r="A378" s="8" t="s">
        <v>1045</v>
      </c>
      <c r="B378" s="20" t="s">
        <v>157</v>
      </c>
      <c r="C378" s="21">
        <v>45444</v>
      </c>
      <c r="D378" s="21">
        <v>45633</v>
      </c>
      <c r="E378" s="22" t="s">
        <v>162</v>
      </c>
      <c r="F378" s="23" t="s">
        <v>1077</v>
      </c>
      <c r="G378" s="24">
        <v>20300</v>
      </c>
      <c r="H378" s="25">
        <v>0</v>
      </c>
      <c r="I378" s="24">
        <f t="shared" si="31"/>
        <v>20300</v>
      </c>
      <c r="J378" s="24">
        <f t="shared" ref="J378:J386" si="36">G378*3.04%</f>
        <v>617.12</v>
      </c>
      <c r="K378" s="24">
        <v>0</v>
      </c>
      <c r="L378" s="24">
        <v>617.12</v>
      </c>
      <c r="M378" s="24">
        <v>19682.88</v>
      </c>
      <c r="N378" s="33" t="s">
        <v>26</v>
      </c>
    </row>
    <row r="379" spans="1:14" ht="15" customHeight="1" x14ac:dyDescent="0.2">
      <c r="A379" s="8" t="s">
        <v>1046</v>
      </c>
      <c r="B379" s="20" t="s">
        <v>157</v>
      </c>
      <c r="C379" s="44">
        <v>45473</v>
      </c>
      <c r="D379" s="44">
        <v>45656</v>
      </c>
      <c r="E379" s="22" t="s">
        <v>525</v>
      </c>
      <c r="F379" s="23" t="s">
        <v>1077</v>
      </c>
      <c r="G379" s="24">
        <v>35000</v>
      </c>
      <c r="H379" s="25">
        <v>0</v>
      </c>
      <c r="I379" s="24">
        <f t="shared" si="31"/>
        <v>35000</v>
      </c>
      <c r="J379" s="24">
        <f t="shared" si="36"/>
        <v>1064</v>
      </c>
      <c r="K379" s="24">
        <v>0</v>
      </c>
      <c r="L379" s="24">
        <v>1064</v>
      </c>
      <c r="M379" s="24">
        <v>33936</v>
      </c>
      <c r="N379" s="33" t="s">
        <v>26</v>
      </c>
    </row>
    <row r="380" spans="1:14" ht="15" customHeight="1" x14ac:dyDescent="0.2">
      <c r="A380" s="8" t="s">
        <v>1047</v>
      </c>
      <c r="B380" s="20" t="s">
        <v>157</v>
      </c>
      <c r="C380" s="21">
        <v>45513</v>
      </c>
      <c r="D380" s="21">
        <v>45697</v>
      </c>
      <c r="E380" s="22" t="s">
        <v>176</v>
      </c>
      <c r="F380" s="23" t="s">
        <v>1077</v>
      </c>
      <c r="G380" s="24">
        <v>12500</v>
      </c>
      <c r="H380" s="25">
        <v>0</v>
      </c>
      <c r="I380" s="24">
        <f t="shared" si="31"/>
        <v>12500</v>
      </c>
      <c r="J380" s="24">
        <f t="shared" si="36"/>
        <v>380</v>
      </c>
      <c r="K380" s="24">
        <v>0</v>
      </c>
      <c r="L380" s="24">
        <v>380</v>
      </c>
      <c r="M380" s="24">
        <v>12120</v>
      </c>
      <c r="N380" s="33" t="s">
        <v>26</v>
      </c>
    </row>
    <row r="381" spans="1:14" ht="15" customHeight="1" x14ac:dyDescent="0.2">
      <c r="A381" s="8" t="s">
        <v>1048</v>
      </c>
      <c r="B381" s="20" t="s">
        <v>157</v>
      </c>
      <c r="C381" s="21">
        <v>45520</v>
      </c>
      <c r="D381" s="21">
        <v>45704</v>
      </c>
      <c r="E381" s="22" t="s">
        <v>93</v>
      </c>
      <c r="F381" s="23" t="s">
        <v>1077</v>
      </c>
      <c r="G381" s="24">
        <v>12500</v>
      </c>
      <c r="H381" s="25">
        <v>0</v>
      </c>
      <c r="I381" s="24">
        <f t="shared" si="31"/>
        <v>12500</v>
      </c>
      <c r="J381" s="24">
        <f t="shared" si="36"/>
        <v>380</v>
      </c>
      <c r="K381" s="24">
        <v>0</v>
      </c>
      <c r="L381" s="24">
        <v>380</v>
      </c>
      <c r="M381" s="24">
        <v>12120</v>
      </c>
      <c r="N381" s="33" t="s">
        <v>26</v>
      </c>
    </row>
    <row r="382" spans="1:14" ht="15" customHeight="1" x14ac:dyDescent="0.2">
      <c r="A382" s="8" t="s">
        <v>1049</v>
      </c>
      <c r="B382" s="20" t="s">
        <v>157</v>
      </c>
      <c r="C382" s="21">
        <v>45511</v>
      </c>
      <c r="D382" s="21">
        <v>45695</v>
      </c>
      <c r="E382" s="22" t="s">
        <v>93</v>
      </c>
      <c r="F382" s="23" t="s">
        <v>1077</v>
      </c>
      <c r="G382" s="24">
        <v>18000</v>
      </c>
      <c r="H382" s="25">
        <v>0</v>
      </c>
      <c r="I382" s="24">
        <f t="shared" si="31"/>
        <v>18000</v>
      </c>
      <c r="J382" s="24">
        <f t="shared" si="36"/>
        <v>547.20000000000005</v>
      </c>
      <c r="K382" s="24">
        <v>1715.46</v>
      </c>
      <c r="L382" s="24">
        <v>2262.66</v>
      </c>
      <c r="M382" s="24">
        <v>15737.34</v>
      </c>
      <c r="N382" s="33" t="s">
        <v>26</v>
      </c>
    </row>
    <row r="383" spans="1:14" ht="15" customHeight="1" x14ac:dyDescent="0.2">
      <c r="A383" s="8" t="s">
        <v>1050</v>
      </c>
      <c r="B383" s="20" t="s">
        <v>157</v>
      </c>
      <c r="C383" s="21">
        <v>45568</v>
      </c>
      <c r="D383" s="21">
        <v>45750</v>
      </c>
      <c r="E383" s="22" t="s">
        <v>93</v>
      </c>
      <c r="F383" s="23" t="s">
        <v>1077</v>
      </c>
      <c r="G383" s="24">
        <v>12500</v>
      </c>
      <c r="H383" s="25">
        <v>0</v>
      </c>
      <c r="I383" s="24">
        <f t="shared" si="31"/>
        <v>12500</v>
      </c>
      <c r="J383" s="24">
        <f t="shared" si="36"/>
        <v>380</v>
      </c>
      <c r="K383" s="24">
        <v>0</v>
      </c>
      <c r="L383" s="24">
        <v>380</v>
      </c>
      <c r="M383" s="24">
        <v>12120</v>
      </c>
      <c r="N383" s="33" t="s">
        <v>16</v>
      </c>
    </row>
    <row r="384" spans="1:14" ht="15" customHeight="1" x14ac:dyDescent="0.2">
      <c r="A384" s="8" t="s">
        <v>1051</v>
      </c>
      <c r="B384" s="20" t="s">
        <v>157</v>
      </c>
      <c r="C384" s="21">
        <v>45498</v>
      </c>
      <c r="D384" s="21">
        <v>45682</v>
      </c>
      <c r="E384" s="22" t="s">
        <v>19</v>
      </c>
      <c r="F384" s="23" t="s">
        <v>1077</v>
      </c>
      <c r="G384" s="24">
        <v>30000</v>
      </c>
      <c r="H384" s="25">
        <v>1522.5</v>
      </c>
      <c r="I384" s="24">
        <f t="shared" si="31"/>
        <v>31522.5</v>
      </c>
      <c r="J384" s="24">
        <f t="shared" si="36"/>
        <v>912</v>
      </c>
      <c r="K384" s="24">
        <v>0</v>
      </c>
      <c r="L384" s="24">
        <v>912</v>
      </c>
      <c r="M384" s="24">
        <v>29088</v>
      </c>
      <c r="N384" s="33" t="s">
        <v>26</v>
      </c>
    </row>
    <row r="385" spans="1:14" ht="15" customHeight="1" x14ac:dyDescent="0.2">
      <c r="A385" s="8" t="s">
        <v>1052</v>
      </c>
      <c r="B385" s="20" t="s">
        <v>157</v>
      </c>
      <c r="C385" s="21">
        <v>45616</v>
      </c>
      <c r="D385" s="21">
        <v>45797</v>
      </c>
      <c r="E385" s="22" t="s">
        <v>19</v>
      </c>
      <c r="F385" s="23" t="s">
        <v>1077</v>
      </c>
      <c r="G385" s="24">
        <v>25000</v>
      </c>
      <c r="H385" s="25">
        <v>0</v>
      </c>
      <c r="I385" s="24">
        <f t="shared" si="31"/>
        <v>25000</v>
      </c>
      <c r="J385" s="24">
        <f t="shared" si="36"/>
        <v>760</v>
      </c>
      <c r="K385" s="24">
        <v>0</v>
      </c>
      <c r="L385" s="24">
        <v>760</v>
      </c>
      <c r="M385" s="24">
        <v>24240</v>
      </c>
      <c r="N385" s="33" t="s">
        <v>16</v>
      </c>
    </row>
    <row r="386" spans="1:14" ht="15" customHeight="1" x14ac:dyDescent="0.2">
      <c r="A386" s="8" t="s">
        <v>1053</v>
      </c>
      <c r="B386" s="20" t="s">
        <v>157</v>
      </c>
      <c r="C386" s="21">
        <v>45478</v>
      </c>
      <c r="D386" s="21">
        <v>45662</v>
      </c>
      <c r="E386" s="22" t="s">
        <v>19</v>
      </c>
      <c r="F386" s="23" t="s">
        <v>1077</v>
      </c>
      <c r="G386" s="24">
        <v>30000</v>
      </c>
      <c r="H386" s="25">
        <v>1522.5</v>
      </c>
      <c r="I386" s="24">
        <f t="shared" si="31"/>
        <v>31522.5</v>
      </c>
      <c r="J386" s="24">
        <f t="shared" si="36"/>
        <v>912</v>
      </c>
      <c r="K386" s="24">
        <v>0</v>
      </c>
      <c r="L386" s="24">
        <v>912</v>
      </c>
      <c r="M386" s="24">
        <v>29088</v>
      </c>
      <c r="N386" s="33" t="s">
        <v>16</v>
      </c>
    </row>
    <row r="387" spans="1:14" ht="15" customHeight="1" x14ac:dyDescent="0.2">
      <c r="A387" s="9" t="s">
        <v>791</v>
      </c>
      <c r="B387" s="37">
        <v>9</v>
      </c>
      <c r="C387" s="21"/>
      <c r="D387" s="21"/>
      <c r="E387" s="22"/>
      <c r="F387" s="23"/>
      <c r="G387" s="38">
        <f t="shared" ref="G387:M387" si="37">SUM(G378:G386)</f>
        <v>195800</v>
      </c>
      <c r="H387" s="39">
        <f t="shared" si="37"/>
        <v>3045</v>
      </c>
      <c r="I387" s="38">
        <f t="shared" si="37"/>
        <v>198845</v>
      </c>
      <c r="J387" s="38">
        <f t="shared" si="37"/>
        <v>5952.32</v>
      </c>
      <c r="K387" s="38">
        <f t="shared" si="37"/>
        <v>1715.46</v>
      </c>
      <c r="L387" s="38">
        <f t="shared" si="37"/>
        <v>7667.78</v>
      </c>
      <c r="M387" s="38">
        <f t="shared" si="37"/>
        <v>188132.22</v>
      </c>
      <c r="N387" s="33"/>
    </row>
    <row r="388" spans="1:14" ht="15" customHeight="1" x14ac:dyDescent="0.2">
      <c r="A388" s="8"/>
      <c r="B388" s="20"/>
      <c r="C388" s="21"/>
      <c r="D388" s="21"/>
      <c r="E388" s="22"/>
      <c r="F388" s="23"/>
      <c r="G388" s="24"/>
      <c r="H388" s="25"/>
      <c r="I388" s="24"/>
      <c r="J388" s="24"/>
      <c r="K388" s="24"/>
      <c r="L388" s="24"/>
      <c r="M388" s="24"/>
      <c r="N388" s="33"/>
    </row>
    <row r="389" spans="1:14" ht="15" customHeight="1" x14ac:dyDescent="0.2">
      <c r="A389" s="8"/>
      <c r="B389" s="20"/>
      <c r="C389" s="21"/>
      <c r="D389" s="21"/>
      <c r="E389" s="22"/>
      <c r="F389" s="23"/>
      <c r="G389" s="24"/>
      <c r="H389" s="25"/>
      <c r="I389" s="24"/>
      <c r="J389" s="24"/>
      <c r="K389" s="24"/>
      <c r="L389" s="24"/>
      <c r="M389" s="24"/>
      <c r="N389" s="33"/>
    </row>
    <row r="390" spans="1:14" ht="15" customHeight="1" x14ac:dyDescent="0.2">
      <c r="A390" s="8"/>
      <c r="B390" s="20"/>
      <c r="C390" s="21"/>
      <c r="D390" s="21"/>
      <c r="E390" s="22"/>
      <c r="F390" s="23"/>
      <c r="G390" s="24"/>
      <c r="H390" s="25"/>
      <c r="I390" s="24"/>
      <c r="J390" s="24"/>
      <c r="K390" s="24"/>
      <c r="L390" s="24"/>
      <c r="M390" s="24"/>
      <c r="N390" s="33"/>
    </row>
    <row r="391" spans="1:14" ht="15" customHeight="1" x14ac:dyDescent="0.2">
      <c r="A391" s="8" t="s">
        <v>1054</v>
      </c>
      <c r="B391" s="20" t="s">
        <v>94</v>
      </c>
      <c r="C391" s="21">
        <v>45462</v>
      </c>
      <c r="D391" s="21">
        <v>45645</v>
      </c>
      <c r="E391" s="22" t="s">
        <v>185</v>
      </c>
      <c r="F391" s="23" t="s">
        <v>1077</v>
      </c>
      <c r="G391" s="24">
        <v>12500</v>
      </c>
      <c r="H391" s="25">
        <v>0</v>
      </c>
      <c r="I391" s="24">
        <f t="shared" si="31"/>
        <v>12500</v>
      </c>
      <c r="J391" s="24">
        <f t="shared" ref="J391:J400" si="38">G391*3.04%</f>
        <v>380</v>
      </c>
      <c r="K391" s="24">
        <v>0</v>
      </c>
      <c r="L391" s="24">
        <v>380</v>
      </c>
      <c r="M391" s="24">
        <v>12120</v>
      </c>
      <c r="N391" s="33" t="s">
        <v>26</v>
      </c>
    </row>
    <row r="392" spans="1:14" ht="15" customHeight="1" x14ac:dyDescent="0.2">
      <c r="A392" s="8" t="s">
        <v>1055</v>
      </c>
      <c r="B392" s="20" t="s">
        <v>94</v>
      </c>
      <c r="C392" s="21">
        <v>45553</v>
      </c>
      <c r="D392" s="21">
        <v>45734</v>
      </c>
      <c r="E392" s="22" t="s">
        <v>57</v>
      </c>
      <c r="F392" s="23" t="s">
        <v>1077</v>
      </c>
      <c r="G392" s="24">
        <v>20000</v>
      </c>
      <c r="H392" s="25">
        <v>0</v>
      </c>
      <c r="I392" s="24">
        <f t="shared" si="31"/>
        <v>20000</v>
      </c>
      <c r="J392" s="24">
        <f t="shared" si="38"/>
        <v>608</v>
      </c>
      <c r="K392" s="24">
        <v>1140</v>
      </c>
      <c r="L392" s="24">
        <v>1748</v>
      </c>
      <c r="M392" s="24">
        <v>18252</v>
      </c>
      <c r="N392" s="33" t="s">
        <v>16</v>
      </c>
    </row>
    <row r="393" spans="1:14" ht="15" customHeight="1" x14ac:dyDescent="0.2">
      <c r="A393" s="8" t="s">
        <v>1056</v>
      </c>
      <c r="B393" s="20" t="s">
        <v>94</v>
      </c>
      <c r="C393" s="21">
        <v>45509</v>
      </c>
      <c r="D393" s="21">
        <v>45693</v>
      </c>
      <c r="E393" s="22" t="s">
        <v>147</v>
      </c>
      <c r="F393" s="23" t="s">
        <v>1077</v>
      </c>
      <c r="G393" s="24">
        <v>18500</v>
      </c>
      <c r="H393" s="25">
        <v>0</v>
      </c>
      <c r="I393" s="24">
        <f t="shared" si="31"/>
        <v>18500</v>
      </c>
      <c r="J393" s="24">
        <f t="shared" si="38"/>
        <v>562.4</v>
      </c>
      <c r="K393" s="24">
        <v>1140</v>
      </c>
      <c r="L393" s="24">
        <v>1702.4</v>
      </c>
      <c r="M393" s="24">
        <v>16797.599999999999</v>
      </c>
      <c r="N393" s="33" t="s">
        <v>16</v>
      </c>
    </row>
    <row r="394" spans="1:14" ht="15" customHeight="1" x14ac:dyDescent="0.2">
      <c r="A394" s="8" t="s">
        <v>1057</v>
      </c>
      <c r="B394" s="20" t="s">
        <v>94</v>
      </c>
      <c r="C394" s="21">
        <v>45417</v>
      </c>
      <c r="D394" s="21">
        <v>45601</v>
      </c>
      <c r="E394" s="22" t="s">
        <v>176</v>
      </c>
      <c r="F394" s="23" t="s">
        <v>1077</v>
      </c>
      <c r="G394" s="24">
        <v>12500</v>
      </c>
      <c r="H394" s="25">
        <v>1740</v>
      </c>
      <c r="I394" s="24">
        <f t="shared" si="31"/>
        <v>14240</v>
      </c>
      <c r="J394" s="24">
        <f t="shared" si="38"/>
        <v>380</v>
      </c>
      <c r="K394" s="24">
        <v>0</v>
      </c>
      <c r="L394" s="24">
        <v>380</v>
      </c>
      <c r="M394" s="24">
        <v>12120</v>
      </c>
      <c r="N394" s="33" t="s">
        <v>16</v>
      </c>
    </row>
    <row r="395" spans="1:14" ht="15" customHeight="1" x14ac:dyDescent="0.2">
      <c r="A395" s="8" t="s">
        <v>1058</v>
      </c>
      <c r="B395" s="20" t="s">
        <v>94</v>
      </c>
      <c r="C395" s="21">
        <v>45476</v>
      </c>
      <c r="D395" s="21">
        <v>45660</v>
      </c>
      <c r="E395" s="22" t="s">
        <v>93</v>
      </c>
      <c r="F395" s="23" t="s">
        <v>1077</v>
      </c>
      <c r="G395" s="24">
        <v>12500</v>
      </c>
      <c r="H395" s="25">
        <v>0</v>
      </c>
      <c r="I395" s="24">
        <f t="shared" si="31"/>
        <v>12500</v>
      </c>
      <c r="J395" s="24">
        <f t="shared" si="38"/>
        <v>380</v>
      </c>
      <c r="K395" s="24">
        <v>1275</v>
      </c>
      <c r="L395" s="24">
        <v>1655</v>
      </c>
      <c r="M395" s="24">
        <v>10845</v>
      </c>
      <c r="N395" s="33" t="s">
        <v>26</v>
      </c>
    </row>
    <row r="396" spans="1:14" ht="15" customHeight="1" x14ac:dyDescent="0.2">
      <c r="A396" s="8" t="s">
        <v>1059</v>
      </c>
      <c r="B396" s="20" t="s">
        <v>94</v>
      </c>
      <c r="C396" s="21">
        <v>45445</v>
      </c>
      <c r="D396" s="21">
        <v>45628</v>
      </c>
      <c r="E396" s="22" t="s">
        <v>93</v>
      </c>
      <c r="F396" s="23" t="s">
        <v>1077</v>
      </c>
      <c r="G396" s="24">
        <v>12500</v>
      </c>
      <c r="H396" s="25">
        <v>0</v>
      </c>
      <c r="I396" s="24">
        <f t="shared" si="31"/>
        <v>12500</v>
      </c>
      <c r="J396" s="24">
        <f t="shared" si="38"/>
        <v>380</v>
      </c>
      <c r="K396" s="24">
        <v>0</v>
      </c>
      <c r="L396" s="24">
        <v>380</v>
      </c>
      <c r="M396" s="24">
        <v>12120</v>
      </c>
      <c r="N396" s="33" t="s">
        <v>26</v>
      </c>
    </row>
    <row r="397" spans="1:14" ht="15" customHeight="1" x14ac:dyDescent="0.2">
      <c r="A397" s="8" t="s">
        <v>1060</v>
      </c>
      <c r="B397" s="20" t="s">
        <v>94</v>
      </c>
      <c r="C397" s="21">
        <v>45520</v>
      </c>
      <c r="D397" s="21">
        <v>45704</v>
      </c>
      <c r="E397" s="22" t="s">
        <v>93</v>
      </c>
      <c r="F397" s="23" t="s">
        <v>1077</v>
      </c>
      <c r="G397" s="24">
        <v>12500</v>
      </c>
      <c r="H397" s="25">
        <v>0</v>
      </c>
      <c r="I397" s="24">
        <f t="shared" si="31"/>
        <v>12500</v>
      </c>
      <c r="J397" s="24">
        <f t="shared" si="38"/>
        <v>380</v>
      </c>
      <c r="K397" s="24">
        <v>0</v>
      </c>
      <c r="L397" s="24">
        <v>380</v>
      </c>
      <c r="M397" s="24">
        <v>12120</v>
      </c>
      <c r="N397" s="33" t="s">
        <v>26</v>
      </c>
    </row>
    <row r="398" spans="1:14" ht="15" customHeight="1" x14ac:dyDescent="0.2">
      <c r="A398" s="8" t="s">
        <v>1061</v>
      </c>
      <c r="B398" s="20" t="s">
        <v>94</v>
      </c>
      <c r="C398" s="21">
        <v>45595</v>
      </c>
      <c r="D398" s="21">
        <v>45777</v>
      </c>
      <c r="E398" s="22" t="s">
        <v>93</v>
      </c>
      <c r="F398" s="23" t="s">
        <v>1077</v>
      </c>
      <c r="G398" s="24">
        <v>12500</v>
      </c>
      <c r="H398" s="25">
        <v>0</v>
      </c>
      <c r="I398" s="24">
        <f t="shared" si="31"/>
        <v>12500</v>
      </c>
      <c r="J398" s="24">
        <f t="shared" si="38"/>
        <v>380</v>
      </c>
      <c r="K398" s="24">
        <v>0</v>
      </c>
      <c r="L398" s="24">
        <v>380</v>
      </c>
      <c r="M398" s="24">
        <v>12120</v>
      </c>
      <c r="N398" s="33" t="s">
        <v>16</v>
      </c>
    </row>
    <row r="399" spans="1:14" ht="15" customHeight="1" x14ac:dyDescent="0.2">
      <c r="A399" s="8" t="s">
        <v>1062</v>
      </c>
      <c r="B399" s="20" t="s">
        <v>94</v>
      </c>
      <c r="C399" s="21">
        <v>45590</v>
      </c>
      <c r="D399" s="21">
        <v>45772</v>
      </c>
      <c r="E399" s="22" t="s">
        <v>93</v>
      </c>
      <c r="F399" s="23" t="s">
        <v>1077</v>
      </c>
      <c r="G399" s="24">
        <v>12500</v>
      </c>
      <c r="H399" s="25">
        <v>0</v>
      </c>
      <c r="I399" s="24">
        <f t="shared" si="31"/>
        <v>12500</v>
      </c>
      <c r="J399" s="24">
        <f t="shared" si="38"/>
        <v>380</v>
      </c>
      <c r="K399" s="24">
        <v>2095.46</v>
      </c>
      <c r="L399" s="24">
        <v>2475.46</v>
      </c>
      <c r="M399" s="24">
        <v>10024.540000000001</v>
      </c>
      <c r="N399" s="33" t="s">
        <v>26</v>
      </c>
    </row>
    <row r="400" spans="1:14" ht="15" customHeight="1" x14ac:dyDescent="0.2">
      <c r="A400" s="8" t="s">
        <v>1063</v>
      </c>
      <c r="B400" s="20" t="s">
        <v>94</v>
      </c>
      <c r="C400" s="21">
        <v>45514</v>
      </c>
      <c r="D400" s="21">
        <v>45698</v>
      </c>
      <c r="E400" s="22" t="s">
        <v>19</v>
      </c>
      <c r="F400" s="23" t="s">
        <v>1077</v>
      </c>
      <c r="G400" s="24">
        <v>30000</v>
      </c>
      <c r="H400" s="25">
        <v>0</v>
      </c>
      <c r="I400" s="24">
        <f t="shared" si="31"/>
        <v>30000</v>
      </c>
      <c r="J400" s="24">
        <f t="shared" si="38"/>
        <v>912</v>
      </c>
      <c r="K400" s="24">
        <v>380</v>
      </c>
      <c r="L400" s="24">
        <v>1292</v>
      </c>
      <c r="M400" s="24">
        <v>28708</v>
      </c>
      <c r="N400" s="33" t="s">
        <v>16</v>
      </c>
    </row>
    <row r="401" spans="1:14" ht="15" customHeight="1" x14ac:dyDescent="0.2">
      <c r="A401" s="9" t="s">
        <v>791</v>
      </c>
      <c r="B401" s="37">
        <v>10</v>
      </c>
      <c r="C401" s="21"/>
      <c r="D401" s="21"/>
      <c r="E401" s="22"/>
      <c r="F401" s="23"/>
      <c r="G401" s="38">
        <f t="shared" ref="G401:M401" si="39">SUM(G391:G400)</f>
        <v>156000</v>
      </c>
      <c r="H401" s="39">
        <f t="shared" si="39"/>
        <v>1740</v>
      </c>
      <c r="I401" s="38">
        <f t="shared" si="39"/>
        <v>157740</v>
      </c>
      <c r="J401" s="38">
        <f t="shared" si="39"/>
        <v>4742.3999999999996</v>
      </c>
      <c r="K401" s="38">
        <f t="shared" si="39"/>
        <v>6030.46</v>
      </c>
      <c r="L401" s="38">
        <f t="shared" si="39"/>
        <v>10772.86</v>
      </c>
      <c r="M401" s="38">
        <f t="shared" si="39"/>
        <v>145227.14000000001</v>
      </c>
      <c r="N401" s="33"/>
    </row>
    <row r="402" spans="1:14" ht="15" customHeight="1" x14ac:dyDescent="0.2">
      <c r="A402" s="8"/>
      <c r="B402" s="20"/>
      <c r="C402" s="21"/>
      <c r="D402" s="21"/>
      <c r="E402" s="22"/>
      <c r="F402" s="23"/>
      <c r="G402" s="24"/>
      <c r="H402" s="25"/>
      <c r="I402" s="24"/>
      <c r="J402" s="24"/>
      <c r="K402" s="24"/>
      <c r="L402" s="24"/>
      <c r="M402" s="24"/>
      <c r="N402" s="33"/>
    </row>
    <row r="403" spans="1:14" ht="15" customHeight="1" x14ac:dyDescent="0.2">
      <c r="A403" s="8"/>
      <c r="B403" s="20"/>
      <c r="C403" s="21"/>
      <c r="D403" s="21"/>
      <c r="E403" s="22"/>
      <c r="F403" s="23"/>
      <c r="G403" s="24"/>
      <c r="H403" s="25"/>
      <c r="I403" s="24"/>
      <c r="J403" s="24"/>
      <c r="K403" s="24"/>
      <c r="L403" s="24"/>
      <c r="M403" s="24"/>
      <c r="N403" s="33"/>
    </row>
    <row r="404" spans="1:14" ht="15" customHeight="1" x14ac:dyDescent="0.2">
      <c r="A404" s="8"/>
      <c r="B404" s="20"/>
      <c r="C404" s="21"/>
      <c r="D404" s="21"/>
      <c r="E404" s="22"/>
      <c r="F404" s="23"/>
      <c r="G404" s="24"/>
      <c r="H404" s="25"/>
      <c r="I404" s="24"/>
      <c r="J404" s="24"/>
      <c r="K404" s="24"/>
      <c r="L404" s="24"/>
      <c r="M404" s="24"/>
      <c r="N404" s="33"/>
    </row>
    <row r="405" spans="1:14" ht="15" customHeight="1" x14ac:dyDescent="0.2">
      <c r="A405" s="8" t="s">
        <v>1064</v>
      </c>
      <c r="B405" s="20" t="s">
        <v>173</v>
      </c>
      <c r="C405" s="21">
        <v>45577</v>
      </c>
      <c r="D405" s="21">
        <v>45759</v>
      </c>
      <c r="E405" s="22" t="s">
        <v>172</v>
      </c>
      <c r="F405" s="23" t="s">
        <v>1077</v>
      </c>
      <c r="G405" s="24">
        <v>12500</v>
      </c>
      <c r="H405" s="25">
        <v>0</v>
      </c>
      <c r="I405" s="24">
        <f t="shared" si="31"/>
        <v>12500</v>
      </c>
      <c r="J405" s="24">
        <f>G405*3.04%</f>
        <v>380</v>
      </c>
      <c r="K405" s="24">
        <v>1715.46</v>
      </c>
      <c r="L405" s="24">
        <v>2095.46</v>
      </c>
      <c r="M405" s="24">
        <v>10404.540000000001</v>
      </c>
      <c r="N405" s="33" t="s">
        <v>26</v>
      </c>
    </row>
    <row r="406" spans="1:14" ht="15" customHeight="1" x14ac:dyDescent="0.2">
      <c r="A406" s="8" t="s">
        <v>1065</v>
      </c>
      <c r="B406" s="20" t="s">
        <v>173</v>
      </c>
      <c r="C406" s="21">
        <v>45523</v>
      </c>
      <c r="D406" s="21">
        <v>45707</v>
      </c>
      <c r="E406" s="22" t="s">
        <v>176</v>
      </c>
      <c r="F406" s="23" t="s">
        <v>1077</v>
      </c>
      <c r="G406" s="24">
        <v>12500</v>
      </c>
      <c r="H406" s="25">
        <v>0</v>
      </c>
      <c r="I406" s="24">
        <f t="shared" si="31"/>
        <v>12500</v>
      </c>
      <c r="J406" s="24">
        <f>G406*3.04%</f>
        <v>380</v>
      </c>
      <c r="K406" s="24">
        <v>0</v>
      </c>
      <c r="L406" s="24">
        <v>380</v>
      </c>
      <c r="M406" s="24">
        <v>12120</v>
      </c>
      <c r="N406" s="33" t="s">
        <v>16</v>
      </c>
    </row>
    <row r="407" spans="1:14" ht="15" customHeight="1" x14ac:dyDescent="0.2">
      <c r="A407" s="8" t="s">
        <v>1066</v>
      </c>
      <c r="B407" s="20" t="s">
        <v>173</v>
      </c>
      <c r="C407" s="44">
        <v>45413</v>
      </c>
      <c r="D407" s="44">
        <v>45597</v>
      </c>
      <c r="E407" s="22" t="s">
        <v>93</v>
      </c>
      <c r="F407" s="23" t="s">
        <v>1077</v>
      </c>
      <c r="G407" s="24">
        <v>12500</v>
      </c>
      <c r="H407" s="25">
        <v>0</v>
      </c>
      <c r="I407" s="24">
        <f t="shared" si="31"/>
        <v>12500</v>
      </c>
      <c r="J407" s="24">
        <f>G407*3.04%</f>
        <v>380</v>
      </c>
      <c r="K407" s="24">
        <v>1275</v>
      </c>
      <c r="L407" s="24">
        <v>1655</v>
      </c>
      <c r="M407" s="24">
        <v>10845</v>
      </c>
      <c r="N407" s="33" t="s">
        <v>26</v>
      </c>
    </row>
    <row r="408" spans="1:14" ht="15" customHeight="1" x14ac:dyDescent="0.2">
      <c r="A408" s="9" t="s">
        <v>791</v>
      </c>
      <c r="B408" s="37">
        <v>3</v>
      </c>
      <c r="C408" s="44"/>
      <c r="D408" s="44"/>
      <c r="E408" s="22"/>
      <c r="F408" s="23"/>
      <c r="G408" s="38">
        <f t="shared" ref="G408:M408" si="40">SUM(G405:G407)</f>
        <v>37500</v>
      </c>
      <c r="H408" s="39">
        <f t="shared" si="40"/>
        <v>0</v>
      </c>
      <c r="I408" s="38">
        <f t="shared" si="40"/>
        <v>37500</v>
      </c>
      <c r="J408" s="38">
        <f t="shared" si="40"/>
        <v>1140</v>
      </c>
      <c r="K408" s="38">
        <f t="shared" si="40"/>
        <v>2990.46</v>
      </c>
      <c r="L408" s="38">
        <f t="shared" si="40"/>
        <v>4130.46</v>
      </c>
      <c r="M408" s="38">
        <f t="shared" si="40"/>
        <v>33369.54</v>
      </c>
      <c r="N408" s="33"/>
    </row>
    <row r="409" spans="1:14" ht="15" customHeight="1" x14ac:dyDescent="0.2">
      <c r="A409" s="8"/>
      <c r="B409" s="20"/>
      <c r="C409" s="44"/>
      <c r="D409" s="44"/>
      <c r="E409" s="22"/>
      <c r="F409" s="23"/>
      <c r="G409" s="24"/>
      <c r="H409" s="25"/>
      <c r="I409" s="24"/>
      <c r="J409" s="24"/>
      <c r="K409" s="24"/>
      <c r="L409" s="24"/>
      <c r="M409" s="24"/>
      <c r="N409" s="33"/>
    </row>
    <row r="410" spans="1:14" ht="15" customHeight="1" x14ac:dyDescent="0.2">
      <c r="A410" s="8"/>
      <c r="B410" s="20"/>
      <c r="C410" s="44"/>
      <c r="D410" s="44"/>
      <c r="E410" s="22"/>
      <c r="F410" s="23"/>
      <c r="G410" s="24"/>
      <c r="H410" s="25"/>
      <c r="I410" s="24"/>
      <c r="J410" s="24"/>
      <c r="K410" s="24"/>
      <c r="L410" s="24"/>
      <c r="M410" s="24"/>
      <c r="N410" s="33"/>
    </row>
    <row r="411" spans="1:14" ht="15" customHeight="1" x14ac:dyDescent="0.2">
      <c r="A411" s="8"/>
      <c r="B411" s="20"/>
      <c r="C411" s="44"/>
      <c r="D411" s="44"/>
      <c r="E411" s="22"/>
      <c r="F411" s="23"/>
      <c r="G411" s="24"/>
      <c r="H411" s="25"/>
      <c r="I411" s="24"/>
      <c r="J411" s="24"/>
      <c r="K411" s="24"/>
      <c r="L411" s="24"/>
      <c r="M411" s="24"/>
      <c r="N411" s="33"/>
    </row>
    <row r="412" spans="1:14" ht="15" customHeight="1" x14ac:dyDescent="0.2">
      <c r="A412" s="8" t="s">
        <v>1067</v>
      </c>
      <c r="B412" s="20" t="s">
        <v>170</v>
      </c>
      <c r="C412" s="21">
        <v>45502</v>
      </c>
      <c r="D412" s="21">
        <v>45686</v>
      </c>
      <c r="E412" s="22" t="s">
        <v>525</v>
      </c>
      <c r="F412" s="23" t="s">
        <v>1077</v>
      </c>
      <c r="G412" s="24">
        <v>12000</v>
      </c>
      <c r="H412" s="25">
        <v>0</v>
      </c>
      <c r="I412" s="24">
        <f t="shared" si="31"/>
        <v>12000</v>
      </c>
      <c r="J412" s="24">
        <f>G412*3.04%</f>
        <v>364.8</v>
      </c>
      <c r="K412" s="24">
        <v>0</v>
      </c>
      <c r="L412" s="24">
        <v>364.8</v>
      </c>
      <c r="M412" s="24">
        <v>11635.2</v>
      </c>
      <c r="N412" s="33" t="s">
        <v>26</v>
      </c>
    </row>
    <row r="413" spans="1:14" ht="15" customHeight="1" x14ac:dyDescent="0.2">
      <c r="A413" s="8" t="s">
        <v>1068</v>
      </c>
      <c r="B413" s="20" t="s">
        <v>170</v>
      </c>
      <c r="C413" s="21">
        <v>45425</v>
      </c>
      <c r="D413" s="21">
        <v>45609</v>
      </c>
      <c r="E413" s="22" t="s">
        <v>319</v>
      </c>
      <c r="F413" s="23" t="s">
        <v>1077</v>
      </c>
      <c r="G413" s="24">
        <v>20000</v>
      </c>
      <c r="H413" s="25">
        <v>0</v>
      </c>
      <c r="I413" s="24">
        <f t="shared" si="31"/>
        <v>20000</v>
      </c>
      <c r="J413" s="24">
        <f>G413*3.04%</f>
        <v>608</v>
      </c>
      <c r="K413" s="24">
        <v>0</v>
      </c>
      <c r="L413" s="24">
        <v>608</v>
      </c>
      <c r="M413" s="24">
        <v>19392</v>
      </c>
      <c r="N413" s="33" t="s">
        <v>16</v>
      </c>
    </row>
    <row r="414" spans="1:14" ht="15" customHeight="1" x14ac:dyDescent="0.2">
      <c r="A414" s="8" t="s">
        <v>1069</v>
      </c>
      <c r="B414" s="20" t="s">
        <v>170</v>
      </c>
      <c r="C414" s="21">
        <v>45536</v>
      </c>
      <c r="D414" s="21">
        <v>45717</v>
      </c>
      <c r="E414" s="22" t="s">
        <v>93</v>
      </c>
      <c r="F414" s="23" t="s">
        <v>1077</v>
      </c>
      <c r="G414" s="24">
        <v>12500</v>
      </c>
      <c r="H414" s="25">
        <v>0</v>
      </c>
      <c r="I414" s="24">
        <f t="shared" si="31"/>
        <v>12500</v>
      </c>
      <c r="J414" s="24">
        <f>G414*3.04%</f>
        <v>380</v>
      </c>
      <c r="K414" s="24">
        <v>0</v>
      </c>
      <c r="L414" s="24">
        <v>380</v>
      </c>
      <c r="M414" s="24">
        <v>12120</v>
      </c>
      <c r="N414" s="33" t="s">
        <v>16</v>
      </c>
    </row>
    <row r="415" spans="1:14" ht="15" customHeight="1" x14ac:dyDescent="0.2">
      <c r="A415" s="8" t="s">
        <v>1070</v>
      </c>
      <c r="B415" s="20" t="s">
        <v>170</v>
      </c>
      <c r="C415" s="21">
        <v>45557</v>
      </c>
      <c r="D415" s="21">
        <v>45738</v>
      </c>
      <c r="E415" s="22" t="s">
        <v>29</v>
      </c>
      <c r="F415" s="23" t="s">
        <v>1077</v>
      </c>
      <c r="G415" s="24">
        <v>12500</v>
      </c>
      <c r="H415" s="25">
        <v>0</v>
      </c>
      <c r="I415" s="24">
        <f t="shared" si="31"/>
        <v>12500</v>
      </c>
      <c r="J415" s="24">
        <f>G415*3.04%</f>
        <v>380</v>
      </c>
      <c r="K415" s="24">
        <v>0</v>
      </c>
      <c r="L415" s="24">
        <v>380</v>
      </c>
      <c r="M415" s="24">
        <v>12120</v>
      </c>
      <c r="N415" s="33" t="s">
        <v>26</v>
      </c>
    </row>
    <row r="416" spans="1:14" ht="15" customHeight="1" x14ac:dyDescent="0.2">
      <c r="A416" s="8" t="s">
        <v>1071</v>
      </c>
      <c r="B416" s="20" t="s">
        <v>170</v>
      </c>
      <c r="C416" s="21">
        <v>45444</v>
      </c>
      <c r="D416" s="21">
        <v>45627</v>
      </c>
      <c r="E416" s="22" t="s">
        <v>19</v>
      </c>
      <c r="F416" s="23" t="s">
        <v>1077</v>
      </c>
      <c r="G416" s="24">
        <v>30000</v>
      </c>
      <c r="H416" s="25">
        <v>0</v>
      </c>
      <c r="I416" s="24">
        <f t="shared" si="31"/>
        <v>30000</v>
      </c>
      <c r="J416" s="24">
        <f>G416*3.04%</f>
        <v>912</v>
      </c>
      <c r="K416" s="24">
        <v>0</v>
      </c>
      <c r="L416" s="24">
        <v>912</v>
      </c>
      <c r="M416" s="24">
        <v>29088</v>
      </c>
      <c r="N416" s="33" t="s">
        <v>16</v>
      </c>
    </row>
    <row r="417" spans="1:14" ht="15" customHeight="1" x14ac:dyDescent="0.2">
      <c r="A417" s="9" t="s">
        <v>791</v>
      </c>
      <c r="B417" s="37">
        <v>5</v>
      </c>
      <c r="C417" s="21"/>
      <c r="D417" s="21"/>
      <c r="E417" s="22"/>
      <c r="F417" s="23"/>
      <c r="G417" s="38">
        <f t="shared" ref="G417:M417" si="41">SUM(G412:G416)</f>
        <v>87000</v>
      </c>
      <c r="H417" s="39">
        <f t="shared" si="41"/>
        <v>0</v>
      </c>
      <c r="I417" s="38">
        <f t="shared" si="41"/>
        <v>87000</v>
      </c>
      <c r="J417" s="38">
        <f t="shared" si="41"/>
        <v>2644.8</v>
      </c>
      <c r="K417" s="38">
        <f t="shared" si="41"/>
        <v>0</v>
      </c>
      <c r="L417" s="38">
        <f t="shared" si="41"/>
        <v>2644.8</v>
      </c>
      <c r="M417" s="38">
        <f t="shared" si="41"/>
        <v>84355.199999999997</v>
      </c>
      <c r="N417" s="33"/>
    </row>
    <row r="418" spans="1:14" ht="15" customHeight="1" x14ac:dyDescent="0.2">
      <c r="A418" s="8"/>
      <c r="B418" s="20"/>
      <c r="C418" s="21"/>
      <c r="D418" s="21"/>
      <c r="E418" s="22"/>
      <c r="F418" s="23"/>
      <c r="G418" s="24"/>
      <c r="H418" s="25"/>
      <c r="I418" s="24"/>
      <c r="J418" s="24"/>
      <c r="K418" s="24"/>
      <c r="L418" s="24"/>
      <c r="M418" s="24"/>
      <c r="N418" s="33"/>
    </row>
    <row r="419" spans="1:14" ht="15" customHeight="1" x14ac:dyDescent="0.2">
      <c r="A419" s="8"/>
      <c r="B419" s="20"/>
      <c r="C419" s="21"/>
      <c r="D419" s="21"/>
      <c r="E419" s="22"/>
      <c r="F419" s="23"/>
      <c r="G419" s="24"/>
      <c r="H419" s="25"/>
      <c r="I419" s="24"/>
      <c r="J419" s="24"/>
      <c r="K419" s="24"/>
      <c r="L419" s="24"/>
      <c r="M419" s="24"/>
      <c r="N419" s="33"/>
    </row>
    <row r="420" spans="1:14" ht="15" customHeight="1" x14ac:dyDescent="0.2">
      <c r="A420" s="8"/>
      <c r="B420" s="20"/>
      <c r="C420" s="21"/>
      <c r="D420" s="21"/>
      <c r="E420" s="22"/>
      <c r="F420" s="23"/>
      <c r="G420" s="24"/>
      <c r="H420" s="25"/>
      <c r="I420" s="24"/>
      <c r="J420" s="24"/>
      <c r="K420" s="24"/>
      <c r="L420" s="24"/>
      <c r="M420" s="24"/>
      <c r="N420" s="33"/>
    </row>
    <row r="421" spans="1:14" ht="15" customHeight="1" x14ac:dyDescent="0.2">
      <c r="A421" s="8" t="s">
        <v>1072</v>
      </c>
      <c r="B421" s="20" t="s">
        <v>129</v>
      </c>
      <c r="C421" s="21">
        <v>45421</v>
      </c>
      <c r="D421" s="21">
        <v>45605</v>
      </c>
      <c r="E421" s="22" t="s">
        <v>147</v>
      </c>
      <c r="F421" s="23" t="s">
        <v>1077</v>
      </c>
      <c r="G421" s="24">
        <v>18500</v>
      </c>
      <c r="H421" s="25">
        <v>1522.5</v>
      </c>
      <c r="I421" s="24">
        <f t="shared" si="31"/>
        <v>20022.5</v>
      </c>
      <c r="J421" s="24">
        <f>G421*3.04%</f>
        <v>562.4</v>
      </c>
      <c r="K421" s="24">
        <v>0</v>
      </c>
      <c r="L421" s="24">
        <v>562.4</v>
      </c>
      <c r="M421" s="24">
        <v>17937.599999999999</v>
      </c>
      <c r="N421" s="33" t="s">
        <v>16</v>
      </c>
    </row>
    <row r="422" spans="1:14" ht="15" customHeight="1" x14ac:dyDescent="0.2">
      <c r="A422" s="8" t="s">
        <v>1073</v>
      </c>
      <c r="B422" s="20" t="s">
        <v>129</v>
      </c>
      <c r="C422" s="21">
        <v>45414</v>
      </c>
      <c r="D422" s="21">
        <v>45598</v>
      </c>
      <c r="E422" s="22" t="s">
        <v>93</v>
      </c>
      <c r="F422" s="23" t="s">
        <v>1077</v>
      </c>
      <c r="G422" s="24">
        <v>12500</v>
      </c>
      <c r="H422" s="25">
        <v>0</v>
      </c>
      <c r="I422" s="24">
        <f t="shared" si="31"/>
        <v>12500</v>
      </c>
      <c r="J422" s="24">
        <f>G422*3.04%</f>
        <v>380</v>
      </c>
      <c r="K422" s="24">
        <v>0</v>
      </c>
      <c r="L422" s="24">
        <v>380</v>
      </c>
      <c r="M422" s="24">
        <v>12120</v>
      </c>
      <c r="N422" s="33" t="s">
        <v>26</v>
      </c>
    </row>
    <row r="423" spans="1:14" ht="15" customHeight="1" x14ac:dyDescent="0.2">
      <c r="A423" s="8" t="s">
        <v>1074</v>
      </c>
      <c r="B423" s="20" t="s">
        <v>129</v>
      </c>
      <c r="C423" s="21">
        <v>45520</v>
      </c>
      <c r="D423" s="21">
        <v>45704</v>
      </c>
      <c r="E423" s="22" t="s">
        <v>93</v>
      </c>
      <c r="F423" s="23" t="s">
        <v>1077</v>
      </c>
      <c r="G423" s="24">
        <v>12500</v>
      </c>
      <c r="H423" s="25">
        <v>0</v>
      </c>
      <c r="I423" s="24">
        <f t="shared" si="31"/>
        <v>12500</v>
      </c>
      <c r="J423" s="24">
        <f>G423*3.04%</f>
        <v>380</v>
      </c>
      <c r="K423" s="24">
        <v>0</v>
      </c>
      <c r="L423" s="24">
        <v>380</v>
      </c>
      <c r="M423" s="24">
        <v>12120</v>
      </c>
      <c r="N423" s="33" t="s">
        <v>26</v>
      </c>
    </row>
    <row r="424" spans="1:14" ht="15" customHeight="1" x14ac:dyDescent="0.2">
      <c r="A424" s="8" t="s">
        <v>1075</v>
      </c>
      <c r="B424" s="20" t="s">
        <v>129</v>
      </c>
      <c r="C424" s="21">
        <v>45520</v>
      </c>
      <c r="D424" s="21">
        <v>45704</v>
      </c>
      <c r="E424" s="22" t="s">
        <v>93</v>
      </c>
      <c r="F424" s="23" t="s">
        <v>1077</v>
      </c>
      <c r="G424" s="24">
        <v>12500</v>
      </c>
      <c r="H424" s="25">
        <v>0</v>
      </c>
      <c r="I424" s="24">
        <f t="shared" si="31"/>
        <v>12500</v>
      </c>
      <c r="J424" s="24">
        <f>G424*3.04%</f>
        <v>380</v>
      </c>
      <c r="K424" s="24">
        <v>0</v>
      </c>
      <c r="L424" s="24">
        <v>380</v>
      </c>
      <c r="M424" s="24">
        <v>12120</v>
      </c>
      <c r="N424" s="33" t="s">
        <v>26</v>
      </c>
    </row>
    <row r="425" spans="1:14" ht="15" customHeight="1" x14ac:dyDescent="0.2">
      <c r="A425" s="9" t="s">
        <v>791</v>
      </c>
      <c r="B425" s="20"/>
      <c r="C425" s="20"/>
      <c r="D425" s="20"/>
      <c r="E425" s="20"/>
      <c r="F425" s="20"/>
      <c r="G425" s="38">
        <f t="shared" ref="G425:M425" si="42">SUM(G421:G424)</f>
        <v>56000</v>
      </c>
      <c r="H425" s="38">
        <f t="shared" si="42"/>
        <v>1522.5</v>
      </c>
      <c r="I425" s="38">
        <f t="shared" si="42"/>
        <v>57522.5</v>
      </c>
      <c r="J425" s="38">
        <f t="shared" si="42"/>
        <v>1702.4</v>
      </c>
      <c r="K425" s="38">
        <f t="shared" si="42"/>
        <v>0</v>
      </c>
      <c r="L425" s="38">
        <f t="shared" si="42"/>
        <v>1702.4</v>
      </c>
      <c r="M425" s="38">
        <f t="shared" si="42"/>
        <v>54297.599999999999</v>
      </c>
      <c r="N425" s="34"/>
    </row>
    <row r="426" spans="1:14" ht="15" customHeight="1" x14ac:dyDescent="0.2">
      <c r="A426" s="10"/>
      <c r="B426" s="45"/>
      <c r="C426" s="45"/>
      <c r="D426" s="45"/>
      <c r="E426" s="45"/>
      <c r="F426" s="45"/>
      <c r="G426" s="45"/>
      <c r="H426" s="45"/>
      <c r="I426" s="45"/>
      <c r="J426" s="45"/>
      <c r="K426" s="46"/>
      <c r="L426" s="46"/>
      <c r="M426" s="46"/>
    </row>
    <row r="434" spans="1:14" ht="15" customHeight="1" x14ac:dyDescent="0.2">
      <c r="A434" s="14"/>
      <c r="B434" s="14"/>
      <c r="C434" s="14"/>
      <c r="D434" s="14"/>
      <c r="E434" s="14"/>
      <c r="F434" s="14"/>
      <c r="G434" s="14"/>
      <c r="H434" s="14"/>
      <c r="I434" s="14"/>
      <c r="J434" s="14"/>
      <c r="K434" s="14"/>
      <c r="L434" s="14"/>
      <c r="M434" s="14"/>
      <c r="N434" s="14"/>
    </row>
    <row r="435" spans="1:14" ht="15" customHeight="1" x14ac:dyDescent="0.2">
      <c r="A435" s="11"/>
      <c r="B435" s="11"/>
      <c r="C435" s="11"/>
      <c r="D435" s="11"/>
      <c r="E435" s="11"/>
      <c r="F435" s="11"/>
      <c r="G435" s="11"/>
      <c r="H435" s="11"/>
      <c r="I435" s="11"/>
      <c r="J435" s="11"/>
      <c r="K435" s="11"/>
      <c r="L435" s="11"/>
      <c r="M435" s="11"/>
      <c r="N435" s="11"/>
    </row>
    <row r="436" spans="1:14" ht="15" customHeight="1" x14ac:dyDescent="0.2">
      <c r="A436" s="11"/>
      <c r="B436" s="11"/>
      <c r="C436" s="11"/>
      <c r="D436" s="11"/>
      <c r="E436" s="11"/>
      <c r="F436" s="11"/>
      <c r="G436" s="11"/>
      <c r="H436" s="11"/>
      <c r="I436" s="11"/>
      <c r="J436" s="11"/>
      <c r="K436" s="11"/>
      <c r="L436" s="11"/>
      <c r="M436" s="11"/>
      <c r="N436" s="11"/>
    </row>
  </sheetData>
  <mergeCells count="7">
    <mergeCell ref="A436:N436"/>
    <mergeCell ref="A5:N5"/>
    <mergeCell ref="A6:N6"/>
    <mergeCell ref="A7:N7"/>
    <mergeCell ref="A8:N8"/>
    <mergeCell ref="A434:N434"/>
    <mergeCell ref="A435:N435"/>
  </mergeCells>
  <pageMargins left="1.0236220472440944" right="0.31496062992125984" top="0.74803149606299213" bottom="0.51181102362204722" header="0.31496062992125984" footer="0.31496062992125984"/>
  <pageSetup paperSize="5" scale="6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08"/>
  <sheetViews>
    <sheetView workbookViewId="0">
      <selection activeCell="C2" sqref="C2:C308"/>
    </sheetView>
  </sheetViews>
  <sheetFormatPr baseColWidth="10" defaultRowHeight="15" x14ac:dyDescent="0.25"/>
  <cols>
    <col min="1" max="1" width="27" customWidth="1"/>
    <col min="2" max="2" width="26.28515625" customWidth="1"/>
    <col min="3" max="3" width="38.7109375" customWidth="1"/>
  </cols>
  <sheetData>
    <row r="1" spans="1:3" x14ac:dyDescent="0.25">
      <c r="A1" s="1" t="s">
        <v>0</v>
      </c>
      <c r="B1" s="1" t="s">
        <v>1</v>
      </c>
    </row>
    <row r="2" spans="1:3" x14ac:dyDescent="0.25">
      <c r="A2" s="2" t="s">
        <v>672</v>
      </c>
      <c r="B2" s="2" t="s">
        <v>726</v>
      </c>
      <c r="C2" t="str">
        <f>B2&amp;" "&amp;A2</f>
        <v>ZENAIDA MITHANIA ARIAS FELIZ</v>
      </c>
    </row>
    <row r="3" spans="1:3" x14ac:dyDescent="0.25">
      <c r="A3" s="2" t="s">
        <v>200</v>
      </c>
      <c r="B3" s="2" t="s">
        <v>201</v>
      </c>
      <c r="C3" t="str">
        <f t="shared" ref="C3:C66" si="0">B3&amp;" "&amp;A3</f>
        <v>ALBA CELIS SANTANA CUEVAS</v>
      </c>
    </row>
    <row r="4" spans="1:3" x14ac:dyDescent="0.25">
      <c r="A4" s="2" t="s">
        <v>534</v>
      </c>
      <c r="B4" s="2" t="s">
        <v>535</v>
      </c>
      <c r="C4" t="str">
        <f t="shared" si="0"/>
        <v>WESLYN ANTONIO RINCON SIRENA</v>
      </c>
    </row>
    <row r="5" spans="1:3" x14ac:dyDescent="0.25">
      <c r="A5" s="2" t="s">
        <v>648</v>
      </c>
      <c r="B5" s="2" t="s">
        <v>649</v>
      </c>
      <c r="C5" t="str">
        <f t="shared" si="0"/>
        <v>ALEINYS FRANSHESKA TERRERO MARTINEZ</v>
      </c>
    </row>
    <row r="6" spans="1:3" x14ac:dyDescent="0.25">
      <c r="A6" s="2" t="s">
        <v>405</v>
      </c>
      <c r="B6" s="2" t="s">
        <v>406</v>
      </c>
      <c r="C6" t="str">
        <f t="shared" si="0"/>
        <v>ANYOLIE GERALDO SOTO</v>
      </c>
    </row>
    <row r="7" spans="1:3" x14ac:dyDescent="0.25">
      <c r="A7" s="2" t="s">
        <v>421</v>
      </c>
      <c r="B7" s="2" t="s">
        <v>422</v>
      </c>
      <c r="C7" t="str">
        <f t="shared" si="0"/>
        <v>LILIAN VERONICA REMIGIO DE PUJOLS</v>
      </c>
    </row>
    <row r="8" spans="1:3" x14ac:dyDescent="0.25">
      <c r="A8" s="2" t="s">
        <v>636</v>
      </c>
      <c r="B8" s="2" t="s">
        <v>637</v>
      </c>
      <c r="C8" t="str">
        <f t="shared" si="0"/>
        <v>BRATAINER EUGENIO SEGURA CARRASCO</v>
      </c>
    </row>
    <row r="9" spans="1:3" x14ac:dyDescent="0.25">
      <c r="A9" s="2" t="s">
        <v>642</v>
      </c>
      <c r="B9" s="2" t="s">
        <v>643</v>
      </c>
      <c r="C9" t="str">
        <f t="shared" si="0"/>
        <v>LUZ ESTHER SEVERINO MONTERO</v>
      </c>
    </row>
    <row r="10" spans="1:3" x14ac:dyDescent="0.25">
      <c r="A10" s="2" t="s">
        <v>228</v>
      </c>
      <c r="B10" s="2" t="s">
        <v>266</v>
      </c>
      <c r="C10" t="str">
        <f t="shared" si="0"/>
        <v>ROSA DINANYRIZ ALT REYNOSO AMPARO</v>
      </c>
    </row>
    <row r="11" spans="1:3" x14ac:dyDescent="0.25">
      <c r="A11" s="2" t="s">
        <v>398</v>
      </c>
      <c r="B11" s="2" t="s">
        <v>399</v>
      </c>
      <c r="C11" t="str">
        <f t="shared" si="0"/>
        <v>NILDA MARIA DE OLMO VASQUEZ</v>
      </c>
    </row>
    <row r="12" spans="1:3" x14ac:dyDescent="0.25">
      <c r="A12" s="2" t="s">
        <v>408</v>
      </c>
      <c r="B12" s="2" t="s">
        <v>409</v>
      </c>
      <c r="C12" t="str">
        <f t="shared" si="0"/>
        <v>YADIRA DEL CARMEN SANTOS CRUZ</v>
      </c>
    </row>
    <row r="13" spans="1:3" x14ac:dyDescent="0.25">
      <c r="A13" s="2" t="s">
        <v>483</v>
      </c>
      <c r="B13" s="2" t="s">
        <v>484</v>
      </c>
      <c r="C13" t="str">
        <f t="shared" si="0"/>
        <v>LEONOR ANTONIA ROJAS PEREZ</v>
      </c>
    </row>
    <row r="14" spans="1:3" x14ac:dyDescent="0.25">
      <c r="A14" s="2" t="s">
        <v>220</v>
      </c>
      <c r="B14" s="2" t="s">
        <v>167</v>
      </c>
      <c r="C14" t="str">
        <f t="shared" si="0"/>
        <v>ALTAGRACIA TEJEDA UBEN</v>
      </c>
    </row>
    <row r="15" spans="1:3" x14ac:dyDescent="0.25">
      <c r="A15" s="2" t="s">
        <v>303</v>
      </c>
      <c r="B15" s="2" t="s">
        <v>304</v>
      </c>
      <c r="C15" t="str">
        <f t="shared" si="0"/>
        <v>ANA LIDIA ROSADO ROSADO</v>
      </c>
    </row>
    <row r="16" spans="1:3" x14ac:dyDescent="0.25">
      <c r="A16" s="2" t="s">
        <v>352</v>
      </c>
      <c r="B16" s="2" t="s">
        <v>353</v>
      </c>
      <c r="C16" t="str">
        <f t="shared" si="0"/>
        <v>GREGORIS ANTONIO MEDRANO</v>
      </c>
    </row>
    <row r="17" spans="1:3" x14ac:dyDescent="0.25">
      <c r="A17" s="2" t="s">
        <v>531</v>
      </c>
      <c r="B17" s="2" t="s">
        <v>532</v>
      </c>
      <c r="C17" t="str">
        <f t="shared" si="0"/>
        <v>LUIS ADAMES MORETA</v>
      </c>
    </row>
    <row r="18" spans="1:3" x14ac:dyDescent="0.25">
      <c r="A18" s="2" t="s">
        <v>528</v>
      </c>
      <c r="B18" s="2" t="s">
        <v>529</v>
      </c>
      <c r="C18" t="str">
        <f t="shared" si="0"/>
        <v>FRANK ALBERTO VALDEZ FERRER</v>
      </c>
    </row>
    <row r="19" spans="1:3" x14ac:dyDescent="0.25">
      <c r="A19" s="2" t="s">
        <v>562</v>
      </c>
      <c r="B19" s="2" t="s">
        <v>563</v>
      </c>
      <c r="C19" t="str">
        <f t="shared" si="0"/>
        <v>NEYT ARIEL PERALTA PERALTA</v>
      </c>
    </row>
    <row r="20" spans="1:3" x14ac:dyDescent="0.25">
      <c r="A20" s="2" t="s">
        <v>383</v>
      </c>
      <c r="B20" s="2" t="s">
        <v>384</v>
      </c>
      <c r="C20" t="str">
        <f t="shared" si="0"/>
        <v>LUCILO BAEZ SOSA</v>
      </c>
    </row>
    <row r="21" spans="1:3" x14ac:dyDescent="0.25">
      <c r="A21" s="2" t="s">
        <v>569</v>
      </c>
      <c r="B21" s="2" t="s">
        <v>570</v>
      </c>
      <c r="C21" t="str">
        <f t="shared" si="0"/>
        <v>ROBERTO DE LOS SANTOS RAMIREZ</v>
      </c>
    </row>
    <row r="22" spans="1:3" x14ac:dyDescent="0.25">
      <c r="A22" s="2" t="s">
        <v>359</v>
      </c>
      <c r="B22" s="2" t="s">
        <v>360</v>
      </c>
      <c r="C22" t="str">
        <f t="shared" si="0"/>
        <v>GABRIEL MORENO REYES</v>
      </c>
    </row>
    <row r="23" spans="1:3" x14ac:dyDescent="0.25">
      <c r="A23" s="2" t="s">
        <v>191</v>
      </c>
      <c r="B23" s="2" t="s">
        <v>192</v>
      </c>
      <c r="C23" t="str">
        <f t="shared" si="0"/>
        <v>MIGUEL ANTONIO INOA OTERO</v>
      </c>
    </row>
    <row r="24" spans="1:3" x14ac:dyDescent="0.25">
      <c r="A24" s="2" t="s">
        <v>390</v>
      </c>
      <c r="B24" s="2" t="s">
        <v>391</v>
      </c>
      <c r="C24" t="str">
        <f t="shared" si="0"/>
        <v>EMILIO SENA HERASME</v>
      </c>
    </row>
    <row r="25" spans="1:3" x14ac:dyDescent="0.25">
      <c r="A25" s="2" t="s">
        <v>423</v>
      </c>
      <c r="B25" s="2" t="s">
        <v>424</v>
      </c>
      <c r="C25" t="str">
        <f t="shared" si="0"/>
        <v>PEDRO JOSE ALMONTE</v>
      </c>
    </row>
    <row r="26" spans="1:3" x14ac:dyDescent="0.25">
      <c r="A26" s="2" t="s">
        <v>743</v>
      </c>
      <c r="B26" s="2" t="s">
        <v>744</v>
      </c>
      <c r="C26" t="str">
        <f t="shared" si="0"/>
        <v>RAMON REYES</v>
      </c>
    </row>
    <row r="27" spans="1:3" x14ac:dyDescent="0.25">
      <c r="A27" s="2" t="s">
        <v>253</v>
      </c>
      <c r="B27" s="2" t="s">
        <v>254</v>
      </c>
      <c r="C27" t="str">
        <f t="shared" si="0"/>
        <v>FREDDY PIÑA REYES</v>
      </c>
    </row>
    <row r="28" spans="1:3" x14ac:dyDescent="0.25">
      <c r="A28" s="2" t="s">
        <v>137</v>
      </c>
      <c r="B28" s="2" t="s">
        <v>138</v>
      </c>
      <c r="C28" t="str">
        <f t="shared" si="0"/>
        <v>JAKI FRANCISCO MENDOZA</v>
      </c>
    </row>
    <row r="29" spans="1:3" x14ac:dyDescent="0.25">
      <c r="A29" s="2" t="s">
        <v>248</v>
      </c>
      <c r="B29" s="2" t="s">
        <v>249</v>
      </c>
      <c r="C29" t="str">
        <f t="shared" si="0"/>
        <v>FRANCISCO PEGUERO JAVIER</v>
      </c>
    </row>
    <row r="30" spans="1:3" x14ac:dyDescent="0.25">
      <c r="A30" s="2" t="s">
        <v>313</v>
      </c>
      <c r="B30" s="2" t="s">
        <v>314</v>
      </c>
      <c r="C30" t="str">
        <f t="shared" si="0"/>
        <v>JOSE FABIAN LIBERATO HOLGUIN</v>
      </c>
    </row>
    <row r="31" spans="1:3" x14ac:dyDescent="0.25">
      <c r="A31" s="2" t="s">
        <v>263</v>
      </c>
      <c r="B31" s="2" t="s">
        <v>264</v>
      </c>
      <c r="C31" t="str">
        <f t="shared" si="0"/>
        <v>JOSEN AGUSTIN JIMENEZ VASQUEZ</v>
      </c>
    </row>
    <row r="32" spans="1:3" x14ac:dyDescent="0.25">
      <c r="A32" s="2" t="s">
        <v>291</v>
      </c>
      <c r="B32" s="2" t="s">
        <v>167</v>
      </c>
      <c r="C32" t="str">
        <f t="shared" si="0"/>
        <v>ALTAGRACIA CASTILLO DE LA CRUZ</v>
      </c>
    </row>
    <row r="33" spans="1:3" x14ac:dyDescent="0.25">
      <c r="A33" s="2" t="s">
        <v>552</v>
      </c>
      <c r="B33" s="2" t="s">
        <v>553</v>
      </c>
      <c r="C33" t="str">
        <f t="shared" si="0"/>
        <v>EUGENIO LUCIANO RODRIGUEZ</v>
      </c>
    </row>
    <row r="34" spans="1:3" x14ac:dyDescent="0.25">
      <c r="A34" s="2" t="s">
        <v>221</v>
      </c>
      <c r="B34" s="2" t="s">
        <v>222</v>
      </c>
      <c r="C34" t="str">
        <f t="shared" si="0"/>
        <v>FRANCO SEGUNDO NUÑEZ RAMOS</v>
      </c>
    </row>
    <row r="35" spans="1:3" x14ac:dyDescent="0.25">
      <c r="A35" s="2" t="s">
        <v>95</v>
      </c>
      <c r="B35" s="2" t="s">
        <v>96</v>
      </c>
      <c r="C35" t="str">
        <f t="shared" si="0"/>
        <v>HECTOR GUADALUPE LANTIGUA GARCIA</v>
      </c>
    </row>
    <row r="36" spans="1:3" x14ac:dyDescent="0.25">
      <c r="A36" s="2" t="s">
        <v>627</v>
      </c>
      <c r="B36" s="2" t="s">
        <v>628</v>
      </c>
      <c r="C36" t="str">
        <f t="shared" si="0"/>
        <v>DANGELLY PEREZ DE LEON</v>
      </c>
    </row>
    <row r="37" spans="1:3" x14ac:dyDescent="0.25">
      <c r="A37" s="2" t="s">
        <v>17</v>
      </c>
      <c r="B37" s="2" t="s">
        <v>18</v>
      </c>
      <c r="C37" t="str">
        <f t="shared" si="0"/>
        <v>MARTIN VICENTE DE J GONZALEZ CURIEL</v>
      </c>
    </row>
    <row r="38" spans="1:3" x14ac:dyDescent="0.25">
      <c r="A38" s="2" t="s">
        <v>46</v>
      </c>
      <c r="B38" s="2" t="s">
        <v>47</v>
      </c>
      <c r="C38" t="str">
        <f t="shared" si="0"/>
        <v>GRISELDA GONZALEZ VALERIO</v>
      </c>
    </row>
    <row r="39" spans="1:3" x14ac:dyDescent="0.25">
      <c r="A39" s="2" t="s">
        <v>728</v>
      </c>
      <c r="B39" s="2" t="s">
        <v>729</v>
      </c>
      <c r="C39" t="str">
        <f t="shared" si="0"/>
        <v>DANIELA MERCEDES DE OLEO SORIANO</v>
      </c>
    </row>
    <row r="40" spans="1:3" x14ac:dyDescent="0.25">
      <c r="A40" s="2" t="s">
        <v>677</v>
      </c>
      <c r="B40" s="2" t="s">
        <v>678</v>
      </c>
      <c r="C40" t="str">
        <f t="shared" si="0"/>
        <v>BERENICE PICHARDO PEÑA</v>
      </c>
    </row>
    <row r="41" spans="1:3" x14ac:dyDescent="0.25">
      <c r="A41" s="2" t="s">
        <v>675</v>
      </c>
      <c r="B41" s="2" t="s">
        <v>676</v>
      </c>
      <c r="C41" t="str">
        <f t="shared" si="0"/>
        <v>BRIGIDA HERRERA</v>
      </c>
    </row>
    <row r="42" spans="1:3" x14ac:dyDescent="0.25">
      <c r="A42" s="2" t="s">
        <v>672</v>
      </c>
      <c r="B42" s="2" t="s">
        <v>673</v>
      </c>
      <c r="C42" t="str">
        <f t="shared" si="0"/>
        <v>WILLIAM RANDOLFO ARIAS FELIZ</v>
      </c>
    </row>
    <row r="43" spans="1:3" x14ac:dyDescent="0.25">
      <c r="A43" s="2" t="s">
        <v>724</v>
      </c>
      <c r="B43" s="2" t="s">
        <v>725</v>
      </c>
      <c r="C43" t="str">
        <f t="shared" si="0"/>
        <v>CRUZ MARIA MATEO GONZALEZ</v>
      </c>
    </row>
    <row r="44" spans="1:3" x14ac:dyDescent="0.25">
      <c r="A44" s="2" t="s">
        <v>714</v>
      </c>
      <c r="B44" s="2" t="s">
        <v>715</v>
      </c>
      <c r="C44" t="str">
        <f t="shared" si="0"/>
        <v>LUZ ELENA MINYETTY DE LA ROSA</v>
      </c>
    </row>
    <row r="45" spans="1:3" x14ac:dyDescent="0.25">
      <c r="A45" s="2" t="s">
        <v>31</v>
      </c>
      <c r="B45" s="2" t="s">
        <v>32</v>
      </c>
      <c r="C45" t="str">
        <f t="shared" si="0"/>
        <v>LUZ DIVINA BRITO CAMILO</v>
      </c>
    </row>
    <row r="46" spans="1:3" x14ac:dyDescent="0.25">
      <c r="A46" s="2" t="s">
        <v>60</v>
      </c>
      <c r="B46" s="2" t="s">
        <v>61</v>
      </c>
      <c r="C46" t="str">
        <f t="shared" si="0"/>
        <v>JOVANNY SOTO BAEZ</v>
      </c>
    </row>
    <row r="47" spans="1:3" x14ac:dyDescent="0.25">
      <c r="A47" s="2" t="s">
        <v>223</v>
      </c>
      <c r="B47" s="2" t="s">
        <v>224</v>
      </c>
      <c r="C47" t="str">
        <f t="shared" si="0"/>
        <v>MARIO QUEZADA LUCIANO</v>
      </c>
    </row>
    <row r="48" spans="1:3" x14ac:dyDescent="0.25">
      <c r="A48" s="2" t="s">
        <v>197</v>
      </c>
      <c r="B48" s="2" t="s">
        <v>198</v>
      </c>
      <c r="C48" t="str">
        <f t="shared" si="0"/>
        <v>DIGNORIG MARIBEL BERSON</v>
      </c>
    </row>
    <row r="49" spans="1:3" x14ac:dyDescent="0.25">
      <c r="A49" s="2" t="s">
        <v>546</v>
      </c>
      <c r="B49" s="2" t="s">
        <v>175</v>
      </c>
      <c r="C49" t="str">
        <f t="shared" si="0"/>
        <v>JOSE MANUEL POLO MONTAÑO</v>
      </c>
    </row>
    <row r="50" spans="1:3" x14ac:dyDescent="0.25">
      <c r="A50" s="2" t="s">
        <v>212</v>
      </c>
      <c r="B50" s="2" t="s">
        <v>213</v>
      </c>
      <c r="C50" t="str">
        <f t="shared" si="0"/>
        <v>PEDRO ALCALA ADON</v>
      </c>
    </row>
    <row r="51" spans="1:3" x14ac:dyDescent="0.25">
      <c r="A51" s="2" t="s">
        <v>537</v>
      </c>
      <c r="B51" s="2" t="s">
        <v>538</v>
      </c>
      <c r="C51" t="str">
        <f t="shared" si="0"/>
        <v>JUAN ALBERTO SANCHEZ FLORIAN</v>
      </c>
    </row>
    <row r="52" spans="1:3" x14ac:dyDescent="0.25">
      <c r="A52" s="2" t="s">
        <v>39</v>
      </c>
      <c r="B52" s="2" t="s">
        <v>40</v>
      </c>
      <c r="C52" t="str">
        <f t="shared" si="0"/>
        <v>TERESA MARIA COLON CABRERA</v>
      </c>
    </row>
    <row r="53" spans="1:3" x14ac:dyDescent="0.25">
      <c r="A53" s="2" t="s">
        <v>467</v>
      </c>
      <c r="B53" s="2" t="s">
        <v>468</v>
      </c>
      <c r="C53" t="str">
        <f t="shared" si="0"/>
        <v>ALTAGRACIA MERCEDES RODRIGUEZ TORIBIO</v>
      </c>
    </row>
    <row r="54" spans="1:3" x14ac:dyDescent="0.25">
      <c r="A54" s="2" t="s">
        <v>431</v>
      </c>
      <c r="B54" s="2" t="s">
        <v>432</v>
      </c>
      <c r="C54" t="str">
        <f t="shared" si="0"/>
        <v>JOHN KELVIN DIAZ SANCHEZ</v>
      </c>
    </row>
    <row r="55" spans="1:3" x14ac:dyDescent="0.25">
      <c r="A55" s="2" t="s">
        <v>84</v>
      </c>
      <c r="B55" s="2" t="s">
        <v>85</v>
      </c>
      <c r="C55" t="str">
        <f t="shared" si="0"/>
        <v>SANTA LEONARDA SANTANA MENDEZ</v>
      </c>
    </row>
    <row r="56" spans="1:3" x14ac:dyDescent="0.25">
      <c r="A56" s="2" t="s">
        <v>81</v>
      </c>
      <c r="B56" s="2" t="s">
        <v>82</v>
      </c>
      <c r="C56" t="str">
        <f t="shared" si="0"/>
        <v>MARIA TERESA RAMIREZ CASTILLO</v>
      </c>
    </row>
    <row r="57" spans="1:3" x14ac:dyDescent="0.25">
      <c r="A57" s="2" t="s">
        <v>386</v>
      </c>
      <c r="B57" s="2" t="s">
        <v>387</v>
      </c>
      <c r="C57" t="str">
        <f t="shared" si="0"/>
        <v>AGUSTINA AQUINO CONTRERAS</v>
      </c>
    </row>
    <row r="58" spans="1:3" x14ac:dyDescent="0.25">
      <c r="A58" s="2" t="s">
        <v>540</v>
      </c>
      <c r="B58" s="2" t="s">
        <v>541</v>
      </c>
      <c r="C58" t="str">
        <f t="shared" si="0"/>
        <v>ANTONIO CEDEÑO ALCANTARA</v>
      </c>
    </row>
    <row r="59" spans="1:3" x14ac:dyDescent="0.25">
      <c r="A59" s="2" t="s">
        <v>186</v>
      </c>
      <c r="B59" s="2" t="s">
        <v>187</v>
      </c>
      <c r="C59" t="str">
        <f t="shared" si="0"/>
        <v>BENITA REYES SOSA</v>
      </c>
    </row>
    <row r="60" spans="1:3" x14ac:dyDescent="0.25">
      <c r="A60" s="2" t="s">
        <v>619</v>
      </c>
      <c r="B60" s="2" t="s">
        <v>620</v>
      </c>
      <c r="C60" t="str">
        <f t="shared" si="0"/>
        <v>BERONICA KING PIMENTEL</v>
      </c>
    </row>
    <row r="61" spans="1:3" x14ac:dyDescent="0.25">
      <c r="A61" s="2" t="s">
        <v>544</v>
      </c>
      <c r="B61" s="2" t="s">
        <v>545</v>
      </c>
      <c r="C61" t="str">
        <f t="shared" si="0"/>
        <v>NANCY CELESTE BLANCO CUEVAS</v>
      </c>
    </row>
    <row r="62" spans="1:3" x14ac:dyDescent="0.25">
      <c r="A62" s="2" t="s">
        <v>189</v>
      </c>
      <c r="B62" s="2" t="s">
        <v>190</v>
      </c>
      <c r="C62" t="str">
        <f t="shared" si="0"/>
        <v>RAMONA DE LA ROSA HERNANDEZ</v>
      </c>
    </row>
    <row r="63" spans="1:3" x14ac:dyDescent="0.25">
      <c r="A63" s="2" t="s">
        <v>461</v>
      </c>
      <c r="B63" s="2" t="s">
        <v>462</v>
      </c>
      <c r="C63" t="str">
        <f t="shared" si="0"/>
        <v>CRUZ VIVIANA MANCEBO MOREL</v>
      </c>
    </row>
    <row r="64" spans="1:3" x14ac:dyDescent="0.25">
      <c r="A64" s="2" t="s">
        <v>100</v>
      </c>
      <c r="B64" s="2" t="s">
        <v>101</v>
      </c>
      <c r="C64" t="str">
        <f t="shared" si="0"/>
        <v>EUSEBIA REYES MONTAÑO</v>
      </c>
    </row>
    <row r="65" spans="1:3" x14ac:dyDescent="0.25">
      <c r="A65" s="2" t="s">
        <v>50</v>
      </c>
      <c r="B65" s="2" t="s">
        <v>51</v>
      </c>
      <c r="C65" t="str">
        <f t="shared" si="0"/>
        <v>HILDA CRISTINA E. PIMENTEL JIMENEZ</v>
      </c>
    </row>
    <row r="66" spans="1:3" x14ac:dyDescent="0.25">
      <c r="A66" s="2" t="s">
        <v>558</v>
      </c>
      <c r="B66" s="2" t="s">
        <v>216</v>
      </c>
      <c r="C66" t="str">
        <f t="shared" si="0"/>
        <v>LUIS ALBERTO VILLAR ANTIGUA</v>
      </c>
    </row>
    <row r="67" spans="1:3" x14ac:dyDescent="0.25">
      <c r="A67" s="2" t="s">
        <v>371</v>
      </c>
      <c r="B67" s="2" t="s">
        <v>372</v>
      </c>
      <c r="C67" t="str">
        <f t="shared" ref="C67:C130" si="1">B67&amp;" "&amp;A67</f>
        <v>AIDA LUZ NUÑEZ FERNANDEZ</v>
      </c>
    </row>
    <row r="68" spans="1:3" x14ac:dyDescent="0.25">
      <c r="A68" s="2" t="s">
        <v>106</v>
      </c>
      <c r="B68" s="2" t="s">
        <v>107</v>
      </c>
      <c r="C68" t="str">
        <f t="shared" si="1"/>
        <v>ANDREA ALCANTARA CONSORO</v>
      </c>
    </row>
    <row r="69" spans="1:3" x14ac:dyDescent="0.25">
      <c r="A69" s="2" t="s">
        <v>474</v>
      </c>
      <c r="B69" s="2" t="s">
        <v>475</v>
      </c>
      <c r="C69" t="str">
        <f t="shared" si="1"/>
        <v>ANDRY BERROA</v>
      </c>
    </row>
    <row r="70" spans="1:3" x14ac:dyDescent="0.25">
      <c r="A70" s="2" t="s">
        <v>240</v>
      </c>
      <c r="B70" s="2" t="s">
        <v>241</v>
      </c>
      <c r="C70" t="str">
        <f t="shared" si="1"/>
        <v>ARELIS MIRANDA BELLO</v>
      </c>
    </row>
    <row r="71" spans="1:3" x14ac:dyDescent="0.25">
      <c r="A71" s="2" t="s">
        <v>63</v>
      </c>
      <c r="B71" s="2" t="s">
        <v>64</v>
      </c>
      <c r="C71" t="str">
        <f t="shared" si="1"/>
        <v>BELKIS SANTANA</v>
      </c>
    </row>
    <row r="72" spans="1:3" x14ac:dyDescent="0.25">
      <c r="A72" s="2" t="s">
        <v>58</v>
      </c>
      <c r="B72" s="2" t="s">
        <v>59</v>
      </c>
      <c r="C72" t="str">
        <f t="shared" si="1"/>
        <v>CATALINA DE LA CRUZ HENRRIQUEZ</v>
      </c>
    </row>
    <row r="73" spans="1:3" x14ac:dyDescent="0.25">
      <c r="A73" s="2" t="s">
        <v>369</v>
      </c>
      <c r="B73" s="2" t="s">
        <v>370</v>
      </c>
      <c r="C73" t="str">
        <f t="shared" si="1"/>
        <v>CRISTOBAL RODRIGUEZ GARCIA</v>
      </c>
    </row>
    <row r="74" spans="1:3" x14ac:dyDescent="0.25">
      <c r="A74" s="2" t="s">
        <v>634</v>
      </c>
      <c r="B74" s="2" t="s">
        <v>635</v>
      </c>
      <c r="C74" t="str">
        <f t="shared" si="1"/>
        <v>ESMERLIN FRANCISCO REYES PAYERO</v>
      </c>
    </row>
    <row r="75" spans="1:3" x14ac:dyDescent="0.25">
      <c r="A75" s="2" t="s">
        <v>459</v>
      </c>
      <c r="B75" s="2" t="s">
        <v>460</v>
      </c>
      <c r="C75" t="str">
        <f t="shared" si="1"/>
        <v>FANY TAVAREZ CASTRO</v>
      </c>
    </row>
    <row r="76" spans="1:3" x14ac:dyDescent="0.25">
      <c r="A76" s="2" t="s">
        <v>373</v>
      </c>
      <c r="B76" s="2" t="s">
        <v>374</v>
      </c>
      <c r="C76" t="str">
        <f t="shared" si="1"/>
        <v>GERONIMO GOMEZ GARCIA</v>
      </c>
    </row>
    <row r="77" spans="1:3" x14ac:dyDescent="0.25">
      <c r="A77" s="2" t="s">
        <v>135</v>
      </c>
      <c r="B77" s="2" t="s">
        <v>136</v>
      </c>
      <c r="C77" t="str">
        <f t="shared" si="1"/>
        <v>JOSE FERNANDO PAYANO DEL ROSARIO</v>
      </c>
    </row>
    <row r="78" spans="1:3" x14ac:dyDescent="0.25">
      <c r="A78" s="2" t="s">
        <v>53</v>
      </c>
      <c r="B78" s="2" t="s">
        <v>54</v>
      </c>
      <c r="C78" t="str">
        <f t="shared" si="1"/>
        <v>MERCEDES M. PEREZ MEDRANO</v>
      </c>
    </row>
    <row r="79" spans="1:3" x14ac:dyDescent="0.25">
      <c r="A79" s="2" t="s">
        <v>463</v>
      </c>
      <c r="B79" s="2" t="s">
        <v>464</v>
      </c>
      <c r="C79" t="str">
        <f t="shared" si="1"/>
        <v>NELYS MARIEL MONTERO MORILLO</v>
      </c>
    </row>
    <row r="80" spans="1:3" x14ac:dyDescent="0.25">
      <c r="A80" s="2" t="s">
        <v>112</v>
      </c>
      <c r="B80" s="2" t="s">
        <v>113</v>
      </c>
      <c r="C80" t="str">
        <f t="shared" si="1"/>
        <v>RAMONA MARIA ROA DIAZ</v>
      </c>
    </row>
    <row r="81" spans="1:3" x14ac:dyDescent="0.25">
      <c r="A81" s="2" t="s">
        <v>446</v>
      </c>
      <c r="B81" s="2" t="s">
        <v>447</v>
      </c>
      <c r="C81" t="str">
        <f t="shared" si="1"/>
        <v>ROSCARLY CAROLINA MAÑON BATISTA</v>
      </c>
    </row>
    <row r="82" spans="1:3" x14ac:dyDescent="0.25">
      <c r="A82" s="2" t="s">
        <v>604</v>
      </c>
      <c r="B82" s="2" t="s">
        <v>605</v>
      </c>
      <c r="C82" t="str">
        <f t="shared" si="1"/>
        <v>RUTH ESTHER BELEN</v>
      </c>
    </row>
    <row r="83" spans="1:3" x14ac:dyDescent="0.25">
      <c r="A83" s="2" t="s">
        <v>89</v>
      </c>
      <c r="B83" s="2" t="s">
        <v>90</v>
      </c>
      <c r="C83" t="str">
        <f t="shared" si="1"/>
        <v>SANTA RAYSA DE LA ROSA ANGOMAS</v>
      </c>
    </row>
    <row r="84" spans="1:3" x14ac:dyDescent="0.25">
      <c r="A84" s="2" t="s">
        <v>87</v>
      </c>
      <c r="B84" s="2" t="s">
        <v>88</v>
      </c>
      <c r="C84" t="str">
        <f t="shared" si="1"/>
        <v>TERESA ENCARNACION MORILLO</v>
      </c>
    </row>
    <row r="85" spans="1:3" x14ac:dyDescent="0.25">
      <c r="A85" s="2" t="s">
        <v>35</v>
      </c>
      <c r="B85" s="2" t="s">
        <v>445</v>
      </c>
      <c r="C85" t="str">
        <f t="shared" si="1"/>
        <v>WAGNDY MONTERO MONTERO</v>
      </c>
    </row>
    <row r="86" spans="1:3" x14ac:dyDescent="0.25">
      <c r="A86" s="2" t="s">
        <v>594</v>
      </c>
      <c r="B86" s="2" t="s">
        <v>595</v>
      </c>
      <c r="C86" t="str">
        <f t="shared" si="1"/>
        <v>CLARIBEL ROJAS PAREDES</v>
      </c>
    </row>
    <row r="87" spans="1:3" x14ac:dyDescent="0.25">
      <c r="A87" s="2" t="s">
        <v>305</v>
      </c>
      <c r="B87" s="2" t="s">
        <v>306</v>
      </c>
      <c r="C87" t="str">
        <f t="shared" si="1"/>
        <v>KARIN PERDOMO ESPINOZA</v>
      </c>
    </row>
    <row r="88" spans="1:3" x14ac:dyDescent="0.25">
      <c r="A88" s="2" t="s">
        <v>736</v>
      </c>
      <c r="B88" s="2" t="s">
        <v>737</v>
      </c>
      <c r="C88" t="str">
        <f t="shared" si="1"/>
        <v>AGUSTINA MARIA GUILLERMO RODRIGUEZ</v>
      </c>
    </row>
    <row r="89" spans="1:3" x14ac:dyDescent="0.25">
      <c r="A89" s="2" t="s">
        <v>696</v>
      </c>
      <c r="B89" s="2" t="s">
        <v>697</v>
      </c>
      <c r="C89" t="str">
        <f t="shared" si="1"/>
        <v>ALBERTO BIENVENIDO MELO SUAREZ</v>
      </c>
    </row>
    <row r="90" spans="1:3" x14ac:dyDescent="0.25">
      <c r="A90" s="2" t="s">
        <v>708</v>
      </c>
      <c r="B90" s="2" t="s">
        <v>709</v>
      </c>
      <c r="C90" t="str">
        <f t="shared" si="1"/>
        <v>AMARILIS ALTAGRACIA LORA REYES</v>
      </c>
    </row>
    <row r="91" spans="1:3" x14ac:dyDescent="0.25">
      <c r="A91" s="2" t="s">
        <v>734</v>
      </c>
      <c r="B91" s="2" t="s">
        <v>735</v>
      </c>
      <c r="C91" t="str">
        <f t="shared" si="1"/>
        <v>DAHIANA SANCHEZ PEREZ</v>
      </c>
    </row>
    <row r="92" spans="1:3" x14ac:dyDescent="0.25">
      <c r="A92" s="2" t="s">
        <v>710</v>
      </c>
      <c r="B92" s="2" t="s">
        <v>711</v>
      </c>
      <c r="C92" t="str">
        <f t="shared" si="1"/>
        <v>ELAINI MICHEL  LORA MEDINA</v>
      </c>
    </row>
    <row r="93" spans="1:3" x14ac:dyDescent="0.25">
      <c r="A93" s="2" t="s">
        <v>706</v>
      </c>
      <c r="B93" s="2" t="s">
        <v>707</v>
      </c>
      <c r="C93" t="str">
        <f t="shared" si="1"/>
        <v>FELIX ANTONIO DUVERGE AMARO</v>
      </c>
    </row>
    <row r="94" spans="1:3" x14ac:dyDescent="0.25">
      <c r="A94" s="2" t="s">
        <v>700</v>
      </c>
      <c r="B94" s="2" t="s">
        <v>701</v>
      </c>
      <c r="C94" t="str">
        <f t="shared" si="1"/>
        <v>FRANCISCO ALBERTO GONZALEZ PEÑA</v>
      </c>
    </row>
    <row r="95" spans="1:3" x14ac:dyDescent="0.25">
      <c r="A95" s="2" t="s">
        <v>702</v>
      </c>
      <c r="B95" s="2" t="s">
        <v>703</v>
      </c>
      <c r="C95" t="str">
        <f t="shared" si="1"/>
        <v>FRANCISCO JAVIER FRIAS VAZQUEZ</v>
      </c>
    </row>
    <row r="96" spans="1:3" x14ac:dyDescent="0.25">
      <c r="A96" s="2" t="s">
        <v>655</v>
      </c>
      <c r="B96" s="2" t="s">
        <v>656</v>
      </c>
      <c r="C96" t="str">
        <f t="shared" si="1"/>
        <v>JEAN CARLOS NAMI ENCARNACION</v>
      </c>
    </row>
    <row r="97" spans="1:3" x14ac:dyDescent="0.25">
      <c r="A97" s="2" t="s">
        <v>659</v>
      </c>
      <c r="B97" s="2" t="s">
        <v>660</v>
      </c>
      <c r="C97" t="str">
        <f t="shared" si="1"/>
        <v>JESSICA ALTAGRACIA DREYFUS RUIZ</v>
      </c>
    </row>
    <row r="98" spans="1:3" x14ac:dyDescent="0.25">
      <c r="A98" s="2" t="s">
        <v>712</v>
      </c>
      <c r="B98" s="2" t="s">
        <v>713</v>
      </c>
      <c r="C98" t="str">
        <f t="shared" si="1"/>
        <v>JHONATHAN GERVACIO JAVIER</v>
      </c>
    </row>
    <row r="99" spans="1:3" x14ac:dyDescent="0.25">
      <c r="A99" s="2" t="s">
        <v>704</v>
      </c>
      <c r="B99" s="2" t="s">
        <v>705</v>
      </c>
      <c r="C99" t="str">
        <f t="shared" si="1"/>
        <v>JULIO CESAC BISONO</v>
      </c>
    </row>
    <row r="100" spans="1:3" x14ac:dyDescent="0.25">
      <c r="A100" s="2" t="s">
        <v>698</v>
      </c>
      <c r="B100" s="2" t="s">
        <v>699</v>
      </c>
      <c r="C100" t="str">
        <f t="shared" si="1"/>
        <v>MARLIN YULISSA ALIES GUILLEN</v>
      </c>
    </row>
    <row r="101" spans="1:3" x14ac:dyDescent="0.25">
      <c r="A101" s="2" t="s">
        <v>657</v>
      </c>
      <c r="B101" s="2" t="s">
        <v>658</v>
      </c>
      <c r="C101" t="str">
        <f t="shared" si="1"/>
        <v>ROSA ALFONSINA SALCEDO MUÑOZ</v>
      </c>
    </row>
    <row r="102" spans="1:3" x14ac:dyDescent="0.25">
      <c r="A102" s="2" t="s">
        <v>653</v>
      </c>
      <c r="B102" s="2" t="s">
        <v>654</v>
      </c>
      <c r="C102" t="str">
        <f t="shared" si="1"/>
        <v>SANTA VENTURA DE LEON</v>
      </c>
    </row>
    <row r="103" spans="1:3" x14ac:dyDescent="0.25">
      <c r="A103" s="2" t="s">
        <v>716</v>
      </c>
      <c r="B103" s="2" t="s">
        <v>717</v>
      </c>
      <c r="C103" t="str">
        <f t="shared" si="1"/>
        <v>YASER WASSIN JAZWINSKI AÑEZ</v>
      </c>
    </row>
    <row r="104" spans="1:3" x14ac:dyDescent="0.25">
      <c r="A104" s="2" t="s">
        <v>721</v>
      </c>
      <c r="B104" s="2" t="s">
        <v>722</v>
      </c>
      <c r="C104" t="str">
        <f t="shared" si="1"/>
        <v>PAULINA BAEZ</v>
      </c>
    </row>
    <row r="105" spans="1:3" x14ac:dyDescent="0.25">
      <c r="A105" s="2" t="s">
        <v>667</v>
      </c>
      <c r="B105" s="2" t="s">
        <v>668</v>
      </c>
      <c r="C105" t="str">
        <f t="shared" si="1"/>
        <v>BELLANIRA PEREZ ALCANTARA</v>
      </c>
    </row>
    <row r="106" spans="1:3" x14ac:dyDescent="0.25">
      <c r="A106" s="2" t="s">
        <v>690</v>
      </c>
      <c r="B106" s="2" t="s">
        <v>691</v>
      </c>
      <c r="C106" t="str">
        <f t="shared" si="1"/>
        <v>CHRISTOPHER JAVIER VALDEZ</v>
      </c>
    </row>
    <row r="107" spans="1:3" x14ac:dyDescent="0.25">
      <c r="A107" s="2" t="s">
        <v>684</v>
      </c>
      <c r="B107" s="2" t="s">
        <v>685</v>
      </c>
      <c r="C107" t="str">
        <f t="shared" si="1"/>
        <v>ELIAN JOSE MESON VENTURA</v>
      </c>
    </row>
    <row r="108" spans="1:3" x14ac:dyDescent="0.25">
      <c r="A108" s="2" t="s">
        <v>694</v>
      </c>
      <c r="B108" s="2" t="s">
        <v>695</v>
      </c>
      <c r="C108" t="str">
        <f t="shared" si="1"/>
        <v>ESCAR SANCHEZ PEÑA</v>
      </c>
    </row>
    <row r="109" spans="1:3" x14ac:dyDescent="0.25">
      <c r="A109" s="2" t="s">
        <v>692</v>
      </c>
      <c r="B109" s="2" t="s">
        <v>693</v>
      </c>
      <c r="C109" t="str">
        <f t="shared" si="1"/>
        <v>ILUMINADA MASSIEL ADAMES</v>
      </c>
    </row>
    <row r="110" spans="1:3" x14ac:dyDescent="0.25">
      <c r="A110" s="2" t="s">
        <v>686</v>
      </c>
      <c r="B110" s="2" t="s">
        <v>687</v>
      </c>
      <c r="C110" t="str">
        <f t="shared" si="1"/>
        <v>JORDAN RAFAEL ROSARIO GUILLERMO</v>
      </c>
    </row>
    <row r="111" spans="1:3" x14ac:dyDescent="0.25">
      <c r="A111" s="2" t="s">
        <v>688</v>
      </c>
      <c r="B111" s="2" t="s">
        <v>689</v>
      </c>
      <c r="C111" t="str">
        <f t="shared" si="1"/>
        <v>KENIA SUERO TAPIA</v>
      </c>
    </row>
    <row r="112" spans="1:3" x14ac:dyDescent="0.25">
      <c r="A112" s="2" t="s">
        <v>682</v>
      </c>
      <c r="B112" s="2" t="s">
        <v>683</v>
      </c>
      <c r="C112" t="str">
        <f t="shared" si="1"/>
        <v>MARCIA ARGENTINA RAMIREZ ROA</v>
      </c>
    </row>
    <row r="113" spans="1:3" x14ac:dyDescent="0.25">
      <c r="A113" s="2" t="s">
        <v>670</v>
      </c>
      <c r="B113" s="2" t="s">
        <v>671</v>
      </c>
      <c r="C113" t="str">
        <f t="shared" si="1"/>
        <v>REYNA IRIS CARRION PEREZ</v>
      </c>
    </row>
    <row r="114" spans="1:3" x14ac:dyDescent="0.25">
      <c r="A114" s="2" t="s">
        <v>629</v>
      </c>
      <c r="B114" s="2" t="s">
        <v>630</v>
      </c>
      <c r="C114" t="str">
        <f t="shared" si="1"/>
        <v>EDISON PIÑA TOLENTINO</v>
      </c>
    </row>
    <row r="115" spans="1:3" x14ac:dyDescent="0.25">
      <c r="A115" s="2" t="s">
        <v>441</v>
      </c>
      <c r="B115" s="2" t="s">
        <v>442</v>
      </c>
      <c r="C115" t="str">
        <f t="shared" si="1"/>
        <v>WOLFRAM SORIANO BUTEN</v>
      </c>
    </row>
    <row r="116" spans="1:3" x14ac:dyDescent="0.25">
      <c r="A116" s="2" t="s">
        <v>273</v>
      </c>
      <c r="B116" s="2" t="s">
        <v>274</v>
      </c>
      <c r="C116" t="str">
        <f t="shared" si="1"/>
        <v>WILSON ROMERO PEREZ</v>
      </c>
    </row>
    <row r="117" spans="1:3" x14ac:dyDescent="0.25">
      <c r="A117" s="2" t="s">
        <v>320</v>
      </c>
      <c r="B117" s="2" t="s">
        <v>321</v>
      </c>
      <c r="C117" t="str">
        <f t="shared" si="1"/>
        <v>ALEJANDRO ANDRES MENESES GARCIA</v>
      </c>
    </row>
    <row r="118" spans="1:3" x14ac:dyDescent="0.25">
      <c r="A118" s="2" t="s">
        <v>590</v>
      </c>
      <c r="B118" s="2" t="s">
        <v>591</v>
      </c>
      <c r="C118" t="str">
        <f t="shared" si="1"/>
        <v>BIANKA SOCIAS DIAZ</v>
      </c>
    </row>
    <row r="119" spans="1:3" x14ac:dyDescent="0.25">
      <c r="A119" s="2" t="s">
        <v>745</v>
      </c>
      <c r="B119" s="2" t="s">
        <v>746</v>
      </c>
      <c r="C119" t="str">
        <f t="shared" si="1"/>
        <v>JUANA M. TAVAREZ SANCHEZ</v>
      </c>
    </row>
    <row r="120" spans="1:3" x14ac:dyDescent="0.25">
      <c r="A120" s="2" t="s">
        <v>245</v>
      </c>
      <c r="B120" s="2" t="s">
        <v>167</v>
      </c>
      <c r="C120" t="str">
        <f t="shared" si="1"/>
        <v>ALTAGRACIA JOSE LAZARO</v>
      </c>
    </row>
    <row r="121" spans="1:3" x14ac:dyDescent="0.25">
      <c r="A121" s="2" t="s">
        <v>301</v>
      </c>
      <c r="B121" s="2" t="s">
        <v>302</v>
      </c>
      <c r="C121" t="str">
        <f t="shared" si="1"/>
        <v>ANAYANSI AZOR MANSUETA</v>
      </c>
    </row>
    <row r="122" spans="1:3" x14ac:dyDescent="0.25">
      <c r="A122" s="2" t="s">
        <v>499</v>
      </c>
      <c r="B122" s="2" t="s">
        <v>500</v>
      </c>
      <c r="C122" t="str">
        <f t="shared" si="1"/>
        <v>JOSE ALTAGRACIA DE LEON MANZUETA</v>
      </c>
    </row>
    <row r="123" spans="1:3" x14ac:dyDescent="0.25">
      <c r="A123" s="2" t="s">
        <v>299</v>
      </c>
      <c r="B123" s="2" t="s">
        <v>300</v>
      </c>
      <c r="C123" t="str">
        <f t="shared" si="1"/>
        <v>JUNIOR JOSE ZORRILLA REYES</v>
      </c>
    </row>
    <row r="124" spans="1:3" x14ac:dyDescent="0.25">
      <c r="A124" s="2" t="s">
        <v>204</v>
      </c>
      <c r="B124" s="2" t="s">
        <v>205</v>
      </c>
      <c r="C124" t="str">
        <f t="shared" si="1"/>
        <v>DIONELA PEÑA ESCAÑO</v>
      </c>
    </row>
    <row r="125" spans="1:3" x14ac:dyDescent="0.25">
      <c r="A125" s="2" t="s">
        <v>249</v>
      </c>
      <c r="B125" s="2" t="s">
        <v>614</v>
      </c>
      <c r="C125" t="str">
        <f t="shared" si="1"/>
        <v>MAIRENY FRANCISCO</v>
      </c>
    </row>
    <row r="126" spans="1:3" x14ac:dyDescent="0.25">
      <c r="A126" s="2" t="s">
        <v>664</v>
      </c>
      <c r="B126" s="2" t="s">
        <v>665</v>
      </c>
      <c r="C126" t="str">
        <f t="shared" si="1"/>
        <v>JOSE ALEXIS GARCIA</v>
      </c>
    </row>
    <row r="127" spans="1:3" x14ac:dyDescent="0.25">
      <c r="A127" s="2" t="s">
        <v>740</v>
      </c>
      <c r="B127" s="2" t="s">
        <v>741</v>
      </c>
      <c r="C127" t="str">
        <f t="shared" si="1"/>
        <v>YOENNY ALTAGRACIA ALCANTARA RAMIREZ</v>
      </c>
    </row>
    <row r="128" spans="1:3" x14ac:dyDescent="0.25">
      <c r="A128" s="2" t="s">
        <v>679</v>
      </c>
      <c r="B128" s="2" t="s">
        <v>680</v>
      </c>
      <c r="C128" t="str">
        <f t="shared" si="1"/>
        <v>DALEINNY ROSARIO MEJIA</v>
      </c>
    </row>
    <row r="129" spans="1:3" x14ac:dyDescent="0.25">
      <c r="A129" s="2" t="s">
        <v>402</v>
      </c>
      <c r="B129" s="2" t="s">
        <v>403</v>
      </c>
      <c r="C129" t="str">
        <f t="shared" si="1"/>
        <v>MARILYN DE LA CRUZ BRITO</v>
      </c>
    </row>
    <row r="130" spans="1:3" x14ac:dyDescent="0.25">
      <c r="A130" s="2" t="s">
        <v>333</v>
      </c>
      <c r="B130" s="2" t="s">
        <v>334</v>
      </c>
      <c r="C130" t="str">
        <f t="shared" si="1"/>
        <v>DEVIS MADELEGNIS FELIZ MATOS</v>
      </c>
    </row>
    <row r="131" spans="1:3" x14ac:dyDescent="0.25">
      <c r="A131" s="2" t="s">
        <v>293</v>
      </c>
      <c r="B131" s="2" t="s">
        <v>294</v>
      </c>
      <c r="C131" t="str">
        <f t="shared" ref="C131:C194" si="2">B131&amp;" "&amp;A131</f>
        <v>CARMEN GUERRERO</v>
      </c>
    </row>
    <row r="132" spans="1:3" x14ac:dyDescent="0.25">
      <c r="A132" s="2" t="s">
        <v>233</v>
      </c>
      <c r="B132" s="2" t="s">
        <v>325</v>
      </c>
      <c r="C132" t="str">
        <f t="shared" si="2"/>
        <v>CARLOS JOAQUIN PEÑA PEREZ</v>
      </c>
    </row>
    <row r="133" spans="1:3" x14ac:dyDescent="0.25">
      <c r="A133" s="2" t="s">
        <v>65</v>
      </c>
      <c r="B133" s="2" t="s">
        <v>66</v>
      </c>
      <c r="C133" t="str">
        <f t="shared" si="2"/>
        <v>VIRGILIA DE LOS SANTOS CALZADO</v>
      </c>
    </row>
    <row r="134" spans="1:3" x14ac:dyDescent="0.25">
      <c r="A134" s="2" t="s">
        <v>150</v>
      </c>
      <c r="B134" s="2" t="s">
        <v>151</v>
      </c>
      <c r="C134" t="str">
        <f t="shared" si="2"/>
        <v>YOVANY GARCIA CONCE</v>
      </c>
    </row>
    <row r="135" spans="1:3" x14ac:dyDescent="0.25">
      <c r="A135" s="2" t="s">
        <v>116</v>
      </c>
      <c r="B135" s="2" t="s">
        <v>117</v>
      </c>
      <c r="C135" t="str">
        <f t="shared" si="2"/>
        <v>GENDRIS HERRERA SOSA</v>
      </c>
    </row>
    <row r="136" spans="1:3" x14ac:dyDescent="0.25">
      <c r="A136" s="2" t="s">
        <v>153</v>
      </c>
      <c r="B136" s="2" t="s">
        <v>154</v>
      </c>
      <c r="C136" t="str">
        <f t="shared" si="2"/>
        <v>HENRY GARCIA PONCE</v>
      </c>
    </row>
    <row r="137" spans="1:3" x14ac:dyDescent="0.25">
      <c r="A137" s="2" t="s">
        <v>124</v>
      </c>
      <c r="B137" s="2" t="s">
        <v>125</v>
      </c>
      <c r="C137" t="str">
        <f t="shared" si="2"/>
        <v>HECTOR ANTONIO DIAZ SOLER</v>
      </c>
    </row>
    <row r="138" spans="1:3" x14ac:dyDescent="0.25">
      <c r="A138" s="2" t="s">
        <v>748</v>
      </c>
      <c r="B138" s="2" t="s">
        <v>749</v>
      </c>
      <c r="C138" t="str">
        <f t="shared" si="2"/>
        <v>YANNI YARISET ZAYAS PEÑA</v>
      </c>
    </row>
    <row r="139" spans="1:3" x14ac:dyDescent="0.25">
      <c r="A139" s="2" t="s">
        <v>98</v>
      </c>
      <c r="B139" s="2" t="s">
        <v>99</v>
      </c>
      <c r="C139" t="str">
        <f t="shared" si="2"/>
        <v>CRISTIAN ANDERSON ALMANZAR BAUTISTA</v>
      </c>
    </row>
    <row r="140" spans="1:3" x14ac:dyDescent="0.25">
      <c r="A140" s="2" t="s">
        <v>208</v>
      </c>
      <c r="B140" s="2" t="s">
        <v>209</v>
      </c>
      <c r="C140" t="str">
        <f t="shared" si="2"/>
        <v>ENRIQUE REYES REYES</v>
      </c>
    </row>
    <row r="141" spans="1:3" x14ac:dyDescent="0.25">
      <c r="A141" s="2" t="s">
        <v>55</v>
      </c>
      <c r="B141" s="2" t="s">
        <v>56</v>
      </c>
      <c r="C141" t="str">
        <f t="shared" si="2"/>
        <v>FAUSTO MANUEL MORENO OZORIA</v>
      </c>
    </row>
    <row r="142" spans="1:3" x14ac:dyDescent="0.25">
      <c r="A142" s="2" t="s">
        <v>344</v>
      </c>
      <c r="B142" s="2" t="s">
        <v>345</v>
      </c>
      <c r="C142" t="str">
        <f t="shared" si="2"/>
        <v>REGINO GUZMAN FABIAN</v>
      </c>
    </row>
    <row r="143" spans="1:3" x14ac:dyDescent="0.25">
      <c r="A143" s="2" t="s">
        <v>75</v>
      </c>
      <c r="B143" s="2" t="s">
        <v>76</v>
      </c>
      <c r="C143" t="str">
        <f t="shared" si="2"/>
        <v>VICENTE RODRIGUEZ</v>
      </c>
    </row>
    <row r="144" spans="1:3" x14ac:dyDescent="0.25">
      <c r="A144" s="2" t="s">
        <v>515</v>
      </c>
      <c r="B144" s="2" t="s">
        <v>516</v>
      </c>
      <c r="C144" t="str">
        <f t="shared" si="2"/>
        <v>ANGEL ALBERTO PEREZ MELO</v>
      </c>
    </row>
    <row r="145" spans="1:3" x14ac:dyDescent="0.25">
      <c r="A145" s="2" t="s">
        <v>519</v>
      </c>
      <c r="B145" s="2" t="s">
        <v>520</v>
      </c>
      <c r="C145" t="str">
        <f t="shared" si="2"/>
        <v>AUGUSTO  ENCARNACION MONTERO</v>
      </c>
    </row>
    <row r="146" spans="1:3" x14ac:dyDescent="0.25">
      <c r="A146" s="2" t="s">
        <v>417</v>
      </c>
      <c r="B146" s="2" t="s">
        <v>418</v>
      </c>
      <c r="C146" t="str">
        <f t="shared" si="2"/>
        <v>DAVIS JUNIOR ABREU CABRERA</v>
      </c>
    </row>
    <row r="147" spans="1:3" x14ac:dyDescent="0.25">
      <c r="A147" s="2" t="s">
        <v>517</v>
      </c>
      <c r="B147" s="2" t="s">
        <v>518</v>
      </c>
      <c r="C147" t="str">
        <f t="shared" si="2"/>
        <v>DIGNO VASQUEZ VALLEJO</v>
      </c>
    </row>
    <row r="148" spans="1:3" x14ac:dyDescent="0.25">
      <c r="A148" s="2" t="s">
        <v>625</v>
      </c>
      <c r="B148" s="2" t="s">
        <v>626</v>
      </c>
      <c r="C148" t="str">
        <f t="shared" si="2"/>
        <v>EVIAMNI MEDINA MORILLO</v>
      </c>
    </row>
    <row r="149" spans="1:3" x14ac:dyDescent="0.25">
      <c r="A149" s="2" t="s">
        <v>505</v>
      </c>
      <c r="B149" s="2" t="s">
        <v>506</v>
      </c>
      <c r="C149" t="str">
        <f t="shared" si="2"/>
        <v>FLORENTINO MARTINEZ</v>
      </c>
    </row>
    <row r="150" spans="1:3" x14ac:dyDescent="0.25">
      <c r="A150" s="2" t="s">
        <v>355</v>
      </c>
      <c r="B150" s="2" t="s">
        <v>356</v>
      </c>
      <c r="C150" t="str">
        <f t="shared" si="2"/>
        <v>INMACULADO MARTINEZ OGANDO</v>
      </c>
    </row>
    <row r="151" spans="1:3" x14ac:dyDescent="0.25">
      <c r="A151" s="2" t="s">
        <v>317</v>
      </c>
      <c r="B151" s="2" t="s">
        <v>318</v>
      </c>
      <c r="C151" t="str">
        <f t="shared" si="2"/>
        <v>JOSE POLONIA MOTA</v>
      </c>
    </row>
    <row r="152" spans="1:3" x14ac:dyDescent="0.25">
      <c r="A152" s="2" t="s">
        <v>512</v>
      </c>
      <c r="B152" s="2" t="s">
        <v>500</v>
      </c>
      <c r="C152" t="str">
        <f t="shared" si="2"/>
        <v xml:space="preserve">JOSE ALTAGRACIA GUZMAN ALMANZAR </v>
      </c>
    </row>
    <row r="153" spans="1:3" x14ac:dyDescent="0.25">
      <c r="A153" s="2" t="s">
        <v>400</v>
      </c>
      <c r="B153" s="2" t="s">
        <v>401</v>
      </c>
      <c r="C153" t="str">
        <f t="shared" si="2"/>
        <v>LINCON ANEURI RINCON ENCARNACION</v>
      </c>
    </row>
    <row r="154" spans="1:3" x14ac:dyDescent="0.25">
      <c r="A154" s="2" t="s">
        <v>507</v>
      </c>
      <c r="B154" s="2" t="s">
        <v>508</v>
      </c>
      <c r="C154" t="str">
        <f t="shared" si="2"/>
        <v>MERVIS FELIX LOPEZ BERSON</v>
      </c>
    </row>
    <row r="155" spans="1:3" x14ac:dyDescent="0.25">
      <c r="A155" s="2" t="s">
        <v>336</v>
      </c>
      <c r="B155" s="2" t="s">
        <v>316</v>
      </c>
      <c r="C155" t="str">
        <f t="shared" si="2"/>
        <v>MIGUEL PEÑA PEÑA</v>
      </c>
    </row>
    <row r="156" spans="1:3" x14ac:dyDescent="0.25">
      <c r="A156" s="2" t="s">
        <v>501</v>
      </c>
      <c r="B156" s="2" t="s">
        <v>502</v>
      </c>
      <c r="C156" t="str">
        <f t="shared" si="2"/>
        <v>RAFAEL  GARCIA DE LOS SANTOS</v>
      </c>
    </row>
    <row r="157" spans="1:3" x14ac:dyDescent="0.25">
      <c r="A157" s="2" t="s">
        <v>346</v>
      </c>
      <c r="B157" s="2" t="s">
        <v>347</v>
      </c>
      <c r="C157" t="str">
        <f t="shared" si="2"/>
        <v>SANTO BELTRAN RUDENCINDO</v>
      </c>
    </row>
    <row r="158" spans="1:3" x14ac:dyDescent="0.25">
      <c r="A158" s="2" t="s">
        <v>110</v>
      </c>
      <c r="B158" s="2" t="s">
        <v>111</v>
      </c>
      <c r="C158" t="str">
        <f t="shared" si="2"/>
        <v>DAVID ENOC VILLANUEVA HENRIQUEZ</v>
      </c>
    </row>
    <row r="159" spans="1:3" x14ac:dyDescent="0.25">
      <c r="A159" s="2" t="s">
        <v>215</v>
      </c>
      <c r="B159" s="2" t="s">
        <v>216</v>
      </c>
      <c r="C159" t="str">
        <f t="shared" si="2"/>
        <v>LUIS ALBERTO SANTOS TORIBIO</v>
      </c>
    </row>
    <row r="160" spans="1:3" x14ac:dyDescent="0.25">
      <c r="A160" s="2" t="s">
        <v>42</v>
      </c>
      <c r="B160" s="2" t="s">
        <v>43</v>
      </c>
      <c r="C160" t="str">
        <f t="shared" si="2"/>
        <v>RAFAEL PEÑA LUCIANO</v>
      </c>
    </row>
    <row r="161" spans="1:3" x14ac:dyDescent="0.25">
      <c r="A161" s="2" t="s">
        <v>21</v>
      </c>
      <c r="B161" s="2" t="s">
        <v>22</v>
      </c>
      <c r="C161" t="str">
        <f t="shared" si="2"/>
        <v>RAFAEL REYNALDO VARGAS PAYAMPS</v>
      </c>
    </row>
    <row r="162" spans="1:3" x14ac:dyDescent="0.25">
      <c r="A162" s="2" t="s">
        <v>114</v>
      </c>
      <c r="B162" s="2" t="s">
        <v>115</v>
      </c>
      <c r="C162" t="str">
        <f t="shared" si="2"/>
        <v>WILFREDO MARTE SANTOS</v>
      </c>
    </row>
    <row r="163" spans="1:3" x14ac:dyDescent="0.25">
      <c r="A163" s="2" t="s">
        <v>426</v>
      </c>
      <c r="B163" s="2" t="s">
        <v>427</v>
      </c>
      <c r="C163" t="str">
        <f t="shared" si="2"/>
        <v>ONESIMO ANTONIO BELTRE</v>
      </c>
    </row>
    <row r="164" spans="1:3" x14ac:dyDescent="0.25">
      <c r="A164" s="2" t="s">
        <v>132</v>
      </c>
      <c r="B164" s="2" t="s">
        <v>133</v>
      </c>
      <c r="C164" t="str">
        <f t="shared" si="2"/>
        <v>AMADO EUGENIO MEDRANO PEÑA</v>
      </c>
    </row>
    <row r="165" spans="1:3" x14ac:dyDescent="0.25">
      <c r="A165" s="2" t="s">
        <v>121</v>
      </c>
      <c r="B165" s="2" t="s">
        <v>122</v>
      </c>
      <c r="C165" t="str">
        <f t="shared" si="2"/>
        <v>MANUEL ROSARIO FRANCO</v>
      </c>
    </row>
    <row r="166" spans="1:3" x14ac:dyDescent="0.25">
      <c r="A166" s="2" t="s">
        <v>323</v>
      </c>
      <c r="B166" s="2" t="s">
        <v>324</v>
      </c>
      <c r="C166" t="str">
        <f t="shared" si="2"/>
        <v>JOSE ERNESTO JIMENEZ BERROA</v>
      </c>
    </row>
    <row r="167" spans="1:3" x14ac:dyDescent="0.25">
      <c r="A167" s="2" t="s">
        <v>285</v>
      </c>
      <c r="B167" s="2" t="s">
        <v>286</v>
      </c>
      <c r="C167" t="str">
        <f t="shared" si="2"/>
        <v>PABLO JAVIER URIERA JAVIER</v>
      </c>
    </row>
    <row r="168" spans="1:3" x14ac:dyDescent="0.25">
      <c r="A168" s="2" t="s">
        <v>327</v>
      </c>
      <c r="B168" s="2" t="s">
        <v>328</v>
      </c>
      <c r="C168" t="str">
        <f t="shared" si="2"/>
        <v>DOMINGO PEREZ NOVAS</v>
      </c>
    </row>
    <row r="169" spans="1:3" x14ac:dyDescent="0.25">
      <c r="A169" s="2" t="s">
        <v>395</v>
      </c>
      <c r="B169" s="2" t="s">
        <v>396</v>
      </c>
      <c r="C169" t="str">
        <f t="shared" si="2"/>
        <v>LISBETH CATHERINE VERAS REYES</v>
      </c>
    </row>
    <row r="170" spans="1:3" x14ac:dyDescent="0.25">
      <c r="A170" s="2" t="s">
        <v>755</v>
      </c>
      <c r="B170" s="2" t="s">
        <v>756</v>
      </c>
      <c r="C170" t="str">
        <f t="shared" si="2"/>
        <v>RAISA ALBANIA PERDOMO FERNANDEZ</v>
      </c>
    </row>
    <row r="171" spans="1:3" x14ac:dyDescent="0.25">
      <c r="A171" s="2" t="s">
        <v>438</v>
      </c>
      <c r="B171" s="2" t="s">
        <v>439</v>
      </c>
      <c r="C171" t="str">
        <f t="shared" si="2"/>
        <v>GENESIS YALIMAR FAMILIA FERMIN</v>
      </c>
    </row>
    <row r="172" spans="1:3" x14ac:dyDescent="0.25">
      <c r="A172" s="2" t="s">
        <v>469</v>
      </c>
      <c r="B172" s="2" t="s">
        <v>470</v>
      </c>
      <c r="C172" t="str">
        <f t="shared" si="2"/>
        <v>PERLA ESMERALDA BALCACER GONZALEZ</v>
      </c>
    </row>
    <row r="173" spans="1:3" x14ac:dyDescent="0.25">
      <c r="A173" s="2" t="s">
        <v>492</v>
      </c>
      <c r="B173" s="2" t="s">
        <v>493</v>
      </c>
      <c r="C173" t="str">
        <f t="shared" si="2"/>
        <v>DALVIN MANUEL PABLO</v>
      </c>
    </row>
    <row r="174" spans="1:3" x14ac:dyDescent="0.25">
      <c r="A174" s="2" t="s">
        <v>497</v>
      </c>
      <c r="B174" s="2" t="s">
        <v>498</v>
      </c>
      <c r="C174" t="str">
        <f t="shared" si="2"/>
        <v>ESTALIN SANTANA MERAN</v>
      </c>
    </row>
    <row r="175" spans="1:3" x14ac:dyDescent="0.25">
      <c r="A175" s="2" t="s">
        <v>230</v>
      </c>
      <c r="B175" s="2" t="s">
        <v>231</v>
      </c>
      <c r="C175" t="str">
        <f t="shared" si="2"/>
        <v>JEFFERSON JAVIER ROMERO OCHOA</v>
      </c>
    </row>
    <row r="176" spans="1:3" x14ac:dyDescent="0.25">
      <c r="A176" s="2" t="s">
        <v>503</v>
      </c>
      <c r="B176" s="2" t="s">
        <v>504</v>
      </c>
      <c r="C176" t="str">
        <f t="shared" si="2"/>
        <v>ANNETT DEL CARMEN SALAZAR REYES</v>
      </c>
    </row>
    <row r="177" spans="1:3" x14ac:dyDescent="0.25">
      <c r="A177" s="2" t="s">
        <v>751</v>
      </c>
      <c r="B177" s="2" t="s">
        <v>752</v>
      </c>
      <c r="C177" t="str">
        <f t="shared" si="2"/>
        <v>LIDIA ERIKA RIVERA ALCANTARA</v>
      </c>
    </row>
    <row r="178" spans="1:3" x14ac:dyDescent="0.25">
      <c r="A178" s="2" t="s">
        <v>68</v>
      </c>
      <c r="B178" s="2" t="s">
        <v>69</v>
      </c>
      <c r="C178" t="str">
        <f t="shared" si="2"/>
        <v>LUIS ERNESTO BACILIO VENTURA</v>
      </c>
    </row>
    <row r="179" spans="1:3" x14ac:dyDescent="0.25">
      <c r="A179" s="2" t="s">
        <v>550</v>
      </c>
      <c r="B179" s="2" t="s">
        <v>551</v>
      </c>
      <c r="C179" t="str">
        <f t="shared" si="2"/>
        <v>RAYMOND ROBERT DE LA ROSA ARIAS</v>
      </c>
    </row>
    <row r="180" spans="1:3" x14ac:dyDescent="0.25">
      <c r="A180" s="2" t="s">
        <v>559</v>
      </c>
      <c r="B180" s="2" t="s">
        <v>560</v>
      </c>
      <c r="C180" t="str">
        <f t="shared" si="2"/>
        <v>DIOGENES TEJADA CONTRERAS</v>
      </c>
    </row>
    <row r="181" spans="1:3" x14ac:dyDescent="0.25">
      <c r="A181" s="2" t="s">
        <v>753</v>
      </c>
      <c r="B181" s="2" t="s">
        <v>754</v>
      </c>
      <c r="C181" t="str">
        <f t="shared" si="2"/>
        <v>ERIK ANTONIO DIAZ</v>
      </c>
    </row>
    <row r="182" spans="1:3" x14ac:dyDescent="0.25">
      <c r="A182" s="2" t="s">
        <v>547</v>
      </c>
      <c r="B182" s="2" t="s">
        <v>548</v>
      </c>
      <c r="C182" t="str">
        <f t="shared" si="2"/>
        <v>LUIS RODOLFO TRONCOSO PAULINO</v>
      </c>
    </row>
    <row r="183" spans="1:3" x14ac:dyDescent="0.25">
      <c r="A183" s="2" t="s">
        <v>103</v>
      </c>
      <c r="B183" s="2" t="s">
        <v>104</v>
      </c>
      <c r="C183" t="str">
        <f t="shared" si="2"/>
        <v>RICARDO G. DE LOS SANTOS RODRIGUEZ</v>
      </c>
    </row>
    <row r="184" spans="1:3" x14ac:dyDescent="0.25">
      <c r="A184" s="2" t="s">
        <v>288</v>
      </c>
      <c r="B184" s="2" t="s">
        <v>289</v>
      </c>
      <c r="C184" t="str">
        <f t="shared" si="2"/>
        <v>IRMA RAQUEL GOMEZ CUEVAS</v>
      </c>
    </row>
    <row r="185" spans="1:3" x14ac:dyDescent="0.25">
      <c r="A185" s="2" t="s">
        <v>108</v>
      </c>
      <c r="B185" s="2" t="s">
        <v>109</v>
      </c>
      <c r="C185" t="str">
        <f t="shared" si="2"/>
        <v>MERCEDES LANTIGUA HERRERA</v>
      </c>
    </row>
    <row r="186" spans="1:3" x14ac:dyDescent="0.25">
      <c r="A186" s="2" t="s">
        <v>194</v>
      </c>
      <c r="B186" s="2" t="s">
        <v>195</v>
      </c>
      <c r="C186" t="str">
        <f t="shared" si="2"/>
        <v>ANGELICA PORTORREAL CESAR</v>
      </c>
    </row>
    <row r="187" spans="1:3" x14ac:dyDescent="0.25">
      <c r="A187" s="2" t="s">
        <v>72</v>
      </c>
      <c r="B187" s="2" t="s">
        <v>73</v>
      </c>
      <c r="C187" t="str">
        <f t="shared" si="2"/>
        <v>MARCOS B. GERMOSEN RAMIREZ</v>
      </c>
    </row>
    <row r="188" spans="1:3" x14ac:dyDescent="0.25">
      <c r="A188" s="2" t="s">
        <v>268</v>
      </c>
      <c r="B188" s="2" t="s">
        <v>269</v>
      </c>
      <c r="C188" t="str">
        <f t="shared" si="2"/>
        <v>RICKELMAN OTTONIER ALCANTARA PEGUERO</v>
      </c>
    </row>
    <row r="189" spans="1:3" x14ac:dyDescent="0.25">
      <c r="A189" s="2" t="s">
        <v>279</v>
      </c>
      <c r="B189" s="2" t="s">
        <v>280</v>
      </c>
      <c r="C189" t="str">
        <f t="shared" si="2"/>
        <v>MANUEL RUFINO VILORIO DE LA CRUZ</v>
      </c>
    </row>
    <row r="190" spans="1:3" x14ac:dyDescent="0.25">
      <c r="A190" s="2" t="s">
        <v>276</v>
      </c>
      <c r="B190" s="2" t="s">
        <v>277</v>
      </c>
      <c r="C190" t="str">
        <f t="shared" si="2"/>
        <v>MIGUEL EDUARDO SANTIAGO BAEZ BONILLA</v>
      </c>
    </row>
    <row r="191" spans="1:3" x14ac:dyDescent="0.25">
      <c r="A191" s="2" t="s">
        <v>565</v>
      </c>
      <c r="B191" s="2" t="s">
        <v>566</v>
      </c>
      <c r="C191" t="str">
        <f t="shared" si="2"/>
        <v>REYNALDO LOPEZ</v>
      </c>
    </row>
    <row r="192" spans="1:3" x14ac:dyDescent="0.25">
      <c r="A192" s="2" t="s">
        <v>35</v>
      </c>
      <c r="B192" s="2" t="s">
        <v>36</v>
      </c>
      <c r="C192" t="str">
        <f t="shared" si="2"/>
        <v>MARTIN MONTERO MONTERO</v>
      </c>
    </row>
    <row r="193" spans="1:3" x14ac:dyDescent="0.25">
      <c r="A193" s="2" t="s">
        <v>572</v>
      </c>
      <c r="B193" s="2" t="s">
        <v>573</v>
      </c>
      <c r="C193" t="str">
        <f t="shared" si="2"/>
        <v>FERNANDO AMAURY JIMENEZ ROJAS</v>
      </c>
    </row>
    <row r="194" spans="1:3" x14ac:dyDescent="0.25">
      <c r="A194" s="2" t="s">
        <v>465</v>
      </c>
      <c r="B194" s="2" t="s">
        <v>466</v>
      </c>
      <c r="C194" t="str">
        <f t="shared" si="2"/>
        <v>JUAN CARLOS VASQUEZ ALVAREZ</v>
      </c>
    </row>
    <row r="195" spans="1:3" x14ac:dyDescent="0.25">
      <c r="A195" s="2" t="s">
        <v>260</v>
      </c>
      <c r="B195" s="2" t="s">
        <v>261</v>
      </c>
      <c r="C195" t="str">
        <f t="shared" ref="C195:C258" si="3">B195&amp;" "&amp;A195</f>
        <v>JUNIOR PEREZ GOMEZ</v>
      </c>
    </row>
    <row r="196" spans="1:3" x14ac:dyDescent="0.25">
      <c r="A196" s="2" t="s">
        <v>567</v>
      </c>
      <c r="B196" s="2" t="s">
        <v>568</v>
      </c>
      <c r="C196" t="str">
        <f t="shared" si="3"/>
        <v>KENDY ALEJANDRO QUALEY TAVERAS</v>
      </c>
    </row>
    <row r="197" spans="1:3" x14ac:dyDescent="0.25">
      <c r="A197" s="2" t="s">
        <v>315</v>
      </c>
      <c r="B197" s="2" t="s">
        <v>316</v>
      </c>
      <c r="C197" t="str">
        <f t="shared" si="3"/>
        <v>MIGUEL PINEDA SANTOS</v>
      </c>
    </row>
    <row r="198" spans="1:3" x14ac:dyDescent="0.25">
      <c r="A198" s="2" t="s">
        <v>495</v>
      </c>
      <c r="B198" s="2" t="s">
        <v>496</v>
      </c>
      <c r="C198" t="str">
        <f t="shared" si="3"/>
        <v>NIKOLLE DALIZA GONZALEZ FUSTER</v>
      </c>
    </row>
    <row r="199" spans="1:3" x14ac:dyDescent="0.25">
      <c r="A199" s="2" t="s">
        <v>542</v>
      </c>
      <c r="B199" s="2" t="s">
        <v>543</v>
      </c>
      <c r="C199" t="str">
        <f t="shared" si="3"/>
        <v>SMAILYN MICHELLE DIAZ SANTANA</v>
      </c>
    </row>
    <row r="200" spans="1:3" x14ac:dyDescent="0.25">
      <c r="A200" s="2" t="s">
        <v>646</v>
      </c>
      <c r="B200" s="2" t="s">
        <v>647</v>
      </c>
      <c r="C200" t="str">
        <f t="shared" si="3"/>
        <v>JENNIFER NATHALI VERAS BRITO</v>
      </c>
    </row>
    <row r="201" spans="1:3" x14ac:dyDescent="0.25">
      <c r="A201" s="2" t="s">
        <v>388</v>
      </c>
      <c r="B201" s="2" t="s">
        <v>389</v>
      </c>
      <c r="C201" t="str">
        <f t="shared" si="3"/>
        <v>MOISES ALEXANDER SANCHEZ VANDERHORST</v>
      </c>
    </row>
    <row r="202" spans="1:3" x14ac:dyDescent="0.25">
      <c r="A202" s="2" t="s">
        <v>377</v>
      </c>
      <c r="B202" s="2" t="s">
        <v>378</v>
      </c>
      <c r="C202" t="str">
        <f t="shared" si="3"/>
        <v>OLANGE MANUEL LIRIANO MARTE</v>
      </c>
    </row>
    <row r="203" spans="1:3" x14ac:dyDescent="0.25">
      <c r="A203" s="2" t="s">
        <v>433</v>
      </c>
      <c r="B203" s="2" t="s">
        <v>434</v>
      </c>
      <c r="C203" t="str">
        <f t="shared" si="3"/>
        <v>RAFAEL ANTONIO PAREDES LOPEZ</v>
      </c>
    </row>
    <row r="204" spans="1:3" x14ac:dyDescent="0.25">
      <c r="A204" s="2" t="s">
        <v>554</v>
      </c>
      <c r="B204" s="2" t="s">
        <v>555</v>
      </c>
      <c r="C204" t="str">
        <f t="shared" si="3"/>
        <v>YANDRA JAZMIN ORTIZ RAFAEL</v>
      </c>
    </row>
    <row r="205" spans="1:3" x14ac:dyDescent="0.25">
      <c r="A205" s="2" t="s">
        <v>509</v>
      </c>
      <c r="B205" s="2" t="s">
        <v>510</v>
      </c>
      <c r="C205" t="str">
        <f t="shared" si="3"/>
        <v>MISAEL ACOSTA AYALA</v>
      </c>
    </row>
    <row r="206" spans="1:3" x14ac:dyDescent="0.25">
      <c r="A206" s="2" t="s">
        <v>611</v>
      </c>
      <c r="B206" s="2" t="s">
        <v>612</v>
      </c>
      <c r="C206" t="str">
        <f t="shared" si="3"/>
        <v>FRAIBEL FELIZ SEGURA</v>
      </c>
    </row>
    <row r="207" spans="1:3" x14ac:dyDescent="0.25">
      <c r="A207" s="2" t="s">
        <v>556</v>
      </c>
      <c r="B207" s="2" t="s">
        <v>557</v>
      </c>
      <c r="C207" t="str">
        <f t="shared" si="3"/>
        <v>HENRY AMAURY PIMENTEL PIERRE</v>
      </c>
    </row>
    <row r="208" spans="1:3" x14ac:dyDescent="0.25">
      <c r="A208" s="2" t="s">
        <v>233</v>
      </c>
      <c r="B208" s="2" t="s">
        <v>234</v>
      </c>
      <c r="C208" t="str">
        <f t="shared" si="3"/>
        <v>MARITZA ANTONIA PEÑA PEREZ</v>
      </c>
    </row>
    <row r="209" spans="1:3" x14ac:dyDescent="0.25">
      <c r="A209" s="2" t="s">
        <v>661</v>
      </c>
      <c r="B209" s="2" t="s">
        <v>662</v>
      </c>
      <c r="C209" t="str">
        <f t="shared" si="3"/>
        <v xml:space="preserve">EMILY ANYHARA DE LA CRUZ GUZMAN </v>
      </c>
    </row>
    <row r="210" spans="1:3" x14ac:dyDescent="0.25">
      <c r="A210" s="2" t="s">
        <v>537</v>
      </c>
      <c r="B210" s="2" t="s">
        <v>733</v>
      </c>
      <c r="C210" t="str">
        <f t="shared" si="3"/>
        <v>JUAN ANTONIO SANCHEZ FLORIAN</v>
      </c>
    </row>
    <row r="211" spans="1:3" x14ac:dyDescent="0.25">
      <c r="A211" s="2" t="s">
        <v>330</v>
      </c>
      <c r="B211" s="2" t="s">
        <v>331</v>
      </c>
      <c r="C211" t="str">
        <f t="shared" si="3"/>
        <v>CYNTHIA E. NIEVES SEVERINO</v>
      </c>
    </row>
    <row r="212" spans="1:3" x14ac:dyDescent="0.25">
      <c r="A212" s="2" t="s">
        <v>730</v>
      </c>
      <c r="B212" s="2" t="s">
        <v>731</v>
      </c>
      <c r="C212" t="str">
        <f t="shared" si="3"/>
        <v>GLENNIS FRANCISCA DE LOS SANTOS RODRIGUEZ</v>
      </c>
    </row>
    <row r="213" spans="1:3" x14ac:dyDescent="0.25">
      <c r="A213" s="2" t="s">
        <v>392</v>
      </c>
      <c r="B213" s="2" t="s">
        <v>393</v>
      </c>
      <c r="C213" t="str">
        <f t="shared" si="3"/>
        <v>YAKEISY EPIFANIA CUEVAS CUEVAS</v>
      </c>
    </row>
    <row r="214" spans="1:3" x14ac:dyDescent="0.25">
      <c r="A214" s="2" t="s">
        <v>450</v>
      </c>
      <c r="B214" s="2" t="s">
        <v>451</v>
      </c>
      <c r="C214" t="str">
        <f t="shared" si="3"/>
        <v>ANA LUISA VALDEZ CASTILLO</v>
      </c>
    </row>
    <row r="215" spans="1:3" x14ac:dyDescent="0.25">
      <c r="A215" s="2" t="s">
        <v>163</v>
      </c>
      <c r="B215" s="2" t="s">
        <v>164</v>
      </c>
      <c r="C215" t="str">
        <f t="shared" si="3"/>
        <v>HEIDY MIGUELINA DE LOS ANGELES DESCHAMPS</v>
      </c>
    </row>
    <row r="216" spans="1:3" x14ac:dyDescent="0.25">
      <c r="A216" s="2" t="s">
        <v>615</v>
      </c>
      <c r="B216" s="2" t="s">
        <v>616</v>
      </c>
      <c r="C216" t="str">
        <f t="shared" si="3"/>
        <v>MARBELY FRANCO DEL ORBE</v>
      </c>
    </row>
    <row r="217" spans="1:3" x14ac:dyDescent="0.25">
      <c r="A217" s="2" t="s">
        <v>639</v>
      </c>
      <c r="B217" s="2" t="s">
        <v>640</v>
      </c>
      <c r="C217" t="str">
        <f t="shared" si="3"/>
        <v>DANEL ENRIQUE SEGURA PAREDES</v>
      </c>
    </row>
    <row r="218" spans="1:3" x14ac:dyDescent="0.25">
      <c r="A218" s="2" t="s">
        <v>242</v>
      </c>
      <c r="B218" s="2" t="s">
        <v>243</v>
      </c>
      <c r="C218" t="str">
        <f t="shared" si="3"/>
        <v>NANCY CRUZ VARGAS</v>
      </c>
    </row>
    <row r="219" spans="1:3" x14ac:dyDescent="0.25">
      <c r="A219" s="2" t="s">
        <v>513</v>
      </c>
      <c r="B219" s="2" t="s">
        <v>514</v>
      </c>
      <c r="C219" t="str">
        <f t="shared" si="3"/>
        <v>ANDRES ISRAEL BAUTISTA OLIVO</v>
      </c>
    </row>
    <row r="220" spans="1:3" x14ac:dyDescent="0.25">
      <c r="A220" s="2" t="s">
        <v>452</v>
      </c>
      <c r="B220" s="2" t="s">
        <v>453</v>
      </c>
      <c r="C220" t="str">
        <f t="shared" si="3"/>
        <v>KAREN FLOR ALBA DE LA CRUZ SUAREZ</v>
      </c>
    </row>
    <row r="221" spans="1:3" x14ac:dyDescent="0.25">
      <c r="A221" s="2" t="s">
        <v>580</v>
      </c>
      <c r="B221" s="2" t="s">
        <v>581</v>
      </c>
      <c r="C221" t="str">
        <f t="shared" si="3"/>
        <v>JORGE ELIDEO GARCIA DIAZ</v>
      </c>
    </row>
    <row r="222" spans="1:3" x14ac:dyDescent="0.25">
      <c r="A222" s="2" t="s">
        <v>210</v>
      </c>
      <c r="B222" s="2" t="s">
        <v>211</v>
      </c>
      <c r="C222" t="str">
        <f t="shared" si="3"/>
        <v>CLARIDANIA SANTO SUERO</v>
      </c>
    </row>
    <row r="223" spans="1:3" x14ac:dyDescent="0.25">
      <c r="A223" s="2" t="s">
        <v>623</v>
      </c>
      <c r="B223" s="2" t="s">
        <v>624</v>
      </c>
      <c r="C223" t="str">
        <f t="shared" si="3"/>
        <v>ELSSY ALEXANDRA MATOS TERRERO</v>
      </c>
    </row>
    <row r="224" spans="1:3" x14ac:dyDescent="0.25">
      <c r="A224" s="2" t="s">
        <v>77</v>
      </c>
      <c r="B224" s="2" t="s">
        <v>78</v>
      </c>
      <c r="C224" t="str">
        <f t="shared" si="3"/>
        <v>GERTRUDIS CASTILLO SEVERINO</v>
      </c>
    </row>
    <row r="225" spans="1:3" x14ac:dyDescent="0.25">
      <c r="A225" s="2" t="s">
        <v>350</v>
      </c>
      <c r="B225" s="2" t="s">
        <v>351</v>
      </c>
      <c r="C225" t="str">
        <f t="shared" si="3"/>
        <v>XIOMARA AGUSTINA DE LA CRUZ DE GOMEZ</v>
      </c>
    </row>
    <row r="226" spans="1:3" x14ac:dyDescent="0.25">
      <c r="A226" s="2" t="s">
        <v>606</v>
      </c>
      <c r="B226" s="2" t="s">
        <v>607</v>
      </c>
      <c r="C226" t="str">
        <f t="shared" si="3"/>
        <v>AALIYAH ELIZABATH CHIRENO</v>
      </c>
    </row>
    <row r="227" spans="1:3" x14ac:dyDescent="0.25">
      <c r="A227" s="2" t="s">
        <v>486</v>
      </c>
      <c r="B227" s="2" t="s">
        <v>312</v>
      </c>
      <c r="C227" t="str">
        <f t="shared" si="3"/>
        <v>DENIA MARIA GOMEZ CESPEDES DE UREÑA</v>
      </c>
    </row>
    <row r="228" spans="1:3" x14ac:dyDescent="0.25">
      <c r="A228" s="2" t="s">
        <v>718</v>
      </c>
      <c r="B228" s="2" t="s">
        <v>719</v>
      </c>
      <c r="C228" t="str">
        <f t="shared" si="3"/>
        <v>MARIA VIRGEN CABRERA</v>
      </c>
    </row>
    <row r="229" spans="1:3" x14ac:dyDescent="0.25">
      <c r="A229" s="2" t="s">
        <v>489</v>
      </c>
      <c r="B229" s="2" t="s">
        <v>490</v>
      </c>
      <c r="C229" t="str">
        <f t="shared" si="3"/>
        <v>BIENVENIDA GUADALUPE MEDINA MONTERO</v>
      </c>
    </row>
    <row r="230" spans="1:3" x14ac:dyDescent="0.25">
      <c r="A230" s="2" t="s">
        <v>584</v>
      </c>
      <c r="B230" s="2" t="s">
        <v>585</v>
      </c>
      <c r="C230" t="str">
        <f t="shared" si="3"/>
        <v>JOEL IVAN RODRIGUEZ FAMILIA</v>
      </c>
    </row>
    <row r="231" spans="1:3" x14ac:dyDescent="0.25">
      <c r="A231" s="2" t="s">
        <v>189</v>
      </c>
      <c r="B231" s="2" t="s">
        <v>337</v>
      </c>
      <c r="C231" t="str">
        <f t="shared" si="3"/>
        <v>YDALIA DE LA ROSA HERNANDEZ</v>
      </c>
    </row>
    <row r="232" spans="1:3" x14ac:dyDescent="0.25">
      <c r="A232" s="2" t="s">
        <v>362</v>
      </c>
      <c r="B232" s="2" t="s">
        <v>363</v>
      </c>
      <c r="C232" t="str">
        <f t="shared" si="3"/>
        <v>ANDRES JAVIER CASTILLO LOPEZ</v>
      </c>
    </row>
    <row r="233" spans="1:3" x14ac:dyDescent="0.25">
      <c r="A233" s="2" t="s">
        <v>12</v>
      </c>
      <c r="B233" s="2" t="s">
        <v>13</v>
      </c>
      <c r="C233" t="str">
        <f t="shared" si="3"/>
        <v>HUGO DE JS. RONDON MORILLO</v>
      </c>
    </row>
    <row r="234" spans="1:3" x14ac:dyDescent="0.25">
      <c r="A234" s="2" t="s">
        <v>24</v>
      </c>
      <c r="B234" s="2" t="s">
        <v>25</v>
      </c>
      <c r="C234" t="str">
        <f t="shared" si="3"/>
        <v>JEANNETTE DELOS MIL. PERDOMO ALMANZAR</v>
      </c>
    </row>
    <row r="235" spans="1:3" x14ac:dyDescent="0.25">
      <c r="A235" s="2" t="s">
        <v>577</v>
      </c>
      <c r="B235" s="2" t="s">
        <v>578</v>
      </c>
      <c r="C235" t="str">
        <f t="shared" si="3"/>
        <v>JOSE A. GUERRA ALCANTARA</v>
      </c>
    </row>
    <row r="236" spans="1:3" x14ac:dyDescent="0.25">
      <c r="A236" s="2" t="s">
        <v>632</v>
      </c>
      <c r="B236" s="2" t="s">
        <v>633</v>
      </c>
      <c r="C236" t="str">
        <f t="shared" si="3"/>
        <v>ARGENYS RAMIREZ CEDEÑO</v>
      </c>
    </row>
    <row r="237" spans="1:3" x14ac:dyDescent="0.25">
      <c r="A237" s="2" t="s">
        <v>255</v>
      </c>
      <c r="B237" s="2" t="s">
        <v>256</v>
      </c>
      <c r="C237" t="str">
        <f t="shared" si="3"/>
        <v>MIRTHA ALTAGRACIA BERGES SANCHEZ</v>
      </c>
    </row>
    <row r="238" spans="1:3" x14ac:dyDescent="0.25">
      <c r="A238" s="2" t="s">
        <v>448</v>
      </c>
      <c r="B238" s="2" t="s">
        <v>449</v>
      </c>
      <c r="C238" t="str">
        <f t="shared" si="3"/>
        <v>YSABEL POLANCO</v>
      </c>
    </row>
    <row r="239" spans="1:3" x14ac:dyDescent="0.25">
      <c r="A239" s="2" t="s">
        <v>296</v>
      </c>
      <c r="B239" s="2" t="s">
        <v>297</v>
      </c>
      <c r="C239" t="str">
        <f t="shared" si="3"/>
        <v>DANIEL MORILLO MEJIA</v>
      </c>
    </row>
    <row r="240" spans="1:3" x14ac:dyDescent="0.25">
      <c r="A240" s="2" t="s">
        <v>476</v>
      </c>
      <c r="B240" s="2" t="s">
        <v>477</v>
      </c>
      <c r="C240" t="str">
        <f t="shared" si="3"/>
        <v>CELETINA UBIERA DE DE LOS SANTOS</v>
      </c>
    </row>
    <row r="241" spans="1:3" x14ac:dyDescent="0.25">
      <c r="A241" s="2" t="s">
        <v>478</v>
      </c>
      <c r="B241" s="2" t="s">
        <v>479</v>
      </c>
      <c r="C241" t="str">
        <f t="shared" si="3"/>
        <v>MARTHA BATISTA MORENO</v>
      </c>
    </row>
    <row r="242" spans="1:3" x14ac:dyDescent="0.25">
      <c r="A242" s="2" t="s">
        <v>617</v>
      </c>
      <c r="B242" s="2" t="s">
        <v>618</v>
      </c>
      <c r="C242" t="str">
        <f t="shared" si="3"/>
        <v>JUAN LUIS ISABEL POLANCO</v>
      </c>
    </row>
    <row r="243" spans="1:3" x14ac:dyDescent="0.25">
      <c r="A243" s="2" t="s">
        <v>435</v>
      </c>
      <c r="B243" s="2" t="s">
        <v>436</v>
      </c>
      <c r="C243" t="str">
        <f t="shared" si="3"/>
        <v>YULI JIMENEZ</v>
      </c>
    </row>
    <row r="244" spans="1:3" x14ac:dyDescent="0.25">
      <c r="A244" s="2" t="s">
        <v>119</v>
      </c>
      <c r="B244" s="2" t="s">
        <v>120</v>
      </c>
      <c r="C244" t="str">
        <f t="shared" si="3"/>
        <v>ALCIDES ANT. CAMILO ORTEGA</v>
      </c>
    </row>
    <row r="245" spans="1:3" x14ac:dyDescent="0.25">
      <c r="A245" s="2" t="s">
        <v>44</v>
      </c>
      <c r="B245" s="2" t="s">
        <v>45</v>
      </c>
      <c r="C245" t="str">
        <f t="shared" si="3"/>
        <v>JORGE LUIS ROSARIO CORREA</v>
      </c>
    </row>
    <row r="246" spans="1:3" x14ac:dyDescent="0.25">
      <c r="A246" s="2" t="s">
        <v>380</v>
      </c>
      <c r="B246" s="2" t="s">
        <v>381</v>
      </c>
      <c r="C246" t="str">
        <f t="shared" si="3"/>
        <v>CRISTHIAN NATHANIEL NUÑEZ SANTOS</v>
      </c>
    </row>
    <row r="247" spans="1:3" x14ac:dyDescent="0.25">
      <c r="A247" s="2" t="s">
        <v>341</v>
      </c>
      <c r="B247" s="2" t="s">
        <v>342</v>
      </c>
      <c r="C247" t="str">
        <f t="shared" si="3"/>
        <v>FRANDY JESSELL RAMOS BERAS</v>
      </c>
    </row>
    <row r="248" spans="1:3" x14ac:dyDescent="0.25">
      <c r="A248" s="2" t="s">
        <v>127</v>
      </c>
      <c r="B248" s="2" t="s">
        <v>413</v>
      </c>
      <c r="C248" t="str">
        <f t="shared" si="3"/>
        <v>CONRADA MARGARITA SEGURA SEGURA</v>
      </c>
    </row>
    <row r="249" spans="1:3" x14ac:dyDescent="0.25">
      <c r="A249" s="2" t="s">
        <v>609</v>
      </c>
      <c r="B249" s="2" t="s">
        <v>610</v>
      </c>
      <c r="C249" t="str">
        <f t="shared" si="3"/>
        <v>NICAULY DEL ROSARIO PEGUERO</v>
      </c>
    </row>
    <row r="250" spans="1:3" x14ac:dyDescent="0.25">
      <c r="A250" s="2" t="s">
        <v>238</v>
      </c>
      <c r="B250" s="2" t="s">
        <v>239</v>
      </c>
      <c r="C250" t="str">
        <f t="shared" si="3"/>
        <v>CLEMENTE GOMEZ DE LA CRUZ</v>
      </c>
    </row>
    <row r="251" spans="1:3" x14ac:dyDescent="0.25">
      <c r="A251" s="2" t="s">
        <v>27</v>
      </c>
      <c r="B251" s="2" t="s">
        <v>28</v>
      </c>
      <c r="C251" t="str">
        <f t="shared" si="3"/>
        <v>JUBELKIS ROSARIO ROBLES MARTINEZ</v>
      </c>
    </row>
    <row r="252" spans="1:3" x14ac:dyDescent="0.25">
      <c r="A252" s="2" t="s">
        <v>339</v>
      </c>
      <c r="B252" s="2" t="s">
        <v>340</v>
      </c>
      <c r="C252" t="str">
        <f t="shared" si="3"/>
        <v>CONCEPCION SILVA BELTRE</v>
      </c>
    </row>
    <row r="253" spans="1:3" x14ac:dyDescent="0.25">
      <c r="A253" s="2" t="s">
        <v>592</v>
      </c>
      <c r="B253" s="2" t="s">
        <v>593</v>
      </c>
      <c r="C253" t="str">
        <f t="shared" si="3"/>
        <v>MADONA FIGUEREO</v>
      </c>
    </row>
    <row r="254" spans="1:3" x14ac:dyDescent="0.25">
      <c r="A254" s="2" t="s">
        <v>599</v>
      </c>
      <c r="B254" s="2" t="s">
        <v>600</v>
      </c>
      <c r="C254" t="str">
        <f t="shared" si="3"/>
        <v>ROSA DELIA SANTOS GUZMAN</v>
      </c>
    </row>
    <row r="255" spans="1:3" x14ac:dyDescent="0.25">
      <c r="A255" s="2" t="s">
        <v>480</v>
      </c>
      <c r="B255" s="2" t="s">
        <v>481</v>
      </c>
      <c r="C255" t="str">
        <f t="shared" si="3"/>
        <v>YOLANDA PAOLA MARTINEZ CLARITA</v>
      </c>
    </row>
    <row r="256" spans="1:3" x14ac:dyDescent="0.25">
      <c r="A256" s="2" t="s">
        <v>228</v>
      </c>
      <c r="B256" s="2" t="s">
        <v>229</v>
      </c>
      <c r="C256" t="str">
        <f t="shared" si="3"/>
        <v>MOISES ANTONIO REYNOSO AMPARO</v>
      </c>
    </row>
    <row r="257" spans="1:3" x14ac:dyDescent="0.25">
      <c r="A257" s="2" t="s">
        <v>217</v>
      </c>
      <c r="B257" s="2" t="s">
        <v>218</v>
      </c>
      <c r="C257" t="str">
        <f t="shared" si="3"/>
        <v>MARISELA PEÑA</v>
      </c>
    </row>
    <row r="258" spans="1:3" x14ac:dyDescent="0.25">
      <c r="A258" s="2" t="s">
        <v>602</v>
      </c>
      <c r="B258" s="2" t="s">
        <v>603</v>
      </c>
      <c r="C258" t="str">
        <f t="shared" si="3"/>
        <v>SORAINY ABREU ARIAS</v>
      </c>
    </row>
    <row r="259" spans="1:3" x14ac:dyDescent="0.25">
      <c r="A259" s="2" t="s">
        <v>472</v>
      </c>
      <c r="B259" s="2" t="s">
        <v>473</v>
      </c>
      <c r="C259" t="str">
        <f t="shared" ref="C259:C308" si="4">B259&amp;" "&amp;A259</f>
        <v>TORIBIA MESA ACOSTA</v>
      </c>
    </row>
    <row r="260" spans="1:3" x14ac:dyDescent="0.25">
      <c r="A260" s="2" t="s">
        <v>365</v>
      </c>
      <c r="B260" s="2" t="s">
        <v>366</v>
      </c>
      <c r="C260" t="str">
        <f t="shared" si="4"/>
        <v>IKANIA DEYANIRES MOREL MENA</v>
      </c>
    </row>
    <row r="261" spans="1:3" x14ac:dyDescent="0.25">
      <c r="A261" s="2" t="s">
        <v>429</v>
      </c>
      <c r="B261" s="2" t="s">
        <v>430</v>
      </c>
      <c r="C261" t="str">
        <f t="shared" si="4"/>
        <v>LUCY ESTHER MARTES PINEDA</v>
      </c>
    </row>
    <row r="262" spans="1:3" x14ac:dyDescent="0.25">
      <c r="A262" s="2" t="s">
        <v>582</v>
      </c>
      <c r="B262" s="2" t="s">
        <v>583</v>
      </c>
      <c r="C262" t="str">
        <f t="shared" si="4"/>
        <v>RUTH ESTEFANI PEREZ SANTANA</v>
      </c>
    </row>
    <row r="263" spans="1:3" x14ac:dyDescent="0.25">
      <c r="A263" s="2" t="s">
        <v>143</v>
      </c>
      <c r="B263" s="2" t="s">
        <v>144</v>
      </c>
      <c r="C263" t="str">
        <f t="shared" si="4"/>
        <v>YOKASTA DE LA CRUZ VENTURA</v>
      </c>
    </row>
    <row r="264" spans="1:3" x14ac:dyDescent="0.25">
      <c r="A264" s="2" t="s">
        <v>226</v>
      </c>
      <c r="B264" s="2" t="s">
        <v>227</v>
      </c>
      <c r="C264" t="str">
        <f t="shared" si="4"/>
        <v>NOELSY CASTILLO BRATINI</v>
      </c>
    </row>
    <row r="265" spans="1:3" x14ac:dyDescent="0.25">
      <c r="A265" s="2" t="s">
        <v>644</v>
      </c>
      <c r="B265" s="2" t="s">
        <v>645</v>
      </c>
      <c r="C265" t="str">
        <f t="shared" si="4"/>
        <v>MOISES UREÑA LUCIANO</v>
      </c>
    </row>
    <row r="266" spans="1:3" x14ac:dyDescent="0.25">
      <c r="A266" s="2" t="s">
        <v>651</v>
      </c>
      <c r="B266" s="2" t="s">
        <v>652</v>
      </c>
      <c r="C266" t="str">
        <f t="shared" si="4"/>
        <v>LEONARDO FELIZ FELIX ACOSTA</v>
      </c>
    </row>
    <row r="267" spans="1:3" x14ac:dyDescent="0.25">
      <c r="A267" s="2" t="s">
        <v>574</v>
      </c>
      <c r="B267" s="2" t="s">
        <v>575</v>
      </c>
      <c r="C267" t="str">
        <f t="shared" si="4"/>
        <v>SENCION GONZALEZ AMADOR</v>
      </c>
    </row>
    <row r="268" spans="1:3" x14ac:dyDescent="0.25">
      <c r="A268" s="2" t="s">
        <v>271</v>
      </c>
      <c r="B268" s="2" t="s">
        <v>272</v>
      </c>
      <c r="C268" t="str">
        <f t="shared" si="4"/>
        <v xml:space="preserve">AMERICA RAMIREZ </v>
      </c>
    </row>
    <row r="269" spans="1:3" x14ac:dyDescent="0.25">
      <c r="A269" s="2" t="s">
        <v>311</v>
      </c>
      <c r="B269" s="2" t="s">
        <v>312</v>
      </c>
      <c r="C269" t="str">
        <f t="shared" si="4"/>
        <v>DENIA MARIA POLANCO MERCEDES</v>
      </c>
    </row>
    <row r="270" spans="1:3" x14ac:dyDescent="0.25">
      <c r="A270" s="2" t="s">
        <v>526</v>
      </c>
      <c r="B270" s="2" t="s">
        <v>527</v>
      </c>
      <c r="C270" t="str">
        <f t="shared" si="4"/>
        <v>DOMINGA LUIS SOSA</v>
      </c>
    </row>
    <row r="271" spans="1:3" x14ac:dyDescent="0.25">
      <c r="A271" s="2" t="s">
        <v>411</v>
      </c>
      <c r="B271" s="2" t="s">
        <v>412</v>
      </c>
      <c r="C271" t="str">
        <f t="shared" si="4"/>
        <v>RUMARDA GARCIA PEREZ</v>
      </c>
    </row>
    <row r="272" spans="1:3" x14ac:dyDescent="0.25">
      <c r="A272" s="2" t="s">
        <v>521</v>
      </c>
      <c r="B272" s="2" t="s">
        <v>522</v>
      </c>
      <c r="C272" t="str">
        <f t="shared" si="4"/>
        <v>SURELI GARCIA LOPEZ</v>
      </c>
    </row>
    <row r="273" spans="1:3" x14ac:dyDescent="0.25">
      <c r="A273" s="2" t="s">
        <v>309</v>
      </c>
      <c r="B273" s="2" t="s">
        <v>310</v>
      </c>
      <c r="C273" t="str">
        <f t="shared" si="4"/>
        <v>VICKIANA RIVAS GONZALEZ</v>
      </c>
    </row>
    <row r="274" spans="1:3" x14ac:dyDescent="0.25">
      <c r="A274" s="2" t="s">
        <v>140</v>
      </c>
      <c r="B274" s="2" t="s">
        <v>141</v>
      </c>
      <c r="C274" t="str">
        <f t="shared" si="4"/>
        <v>AMARY QUEZADA GOMEZ</v>
      </c>
    </row>
    <row r="275" spans="1:3" x14ac:dyDescent="0.25">
      <c r="A275" s="2" t="s">
        <v>258</v>
      </c>
      <c r="B275" s="2" t="s">
        <v>259</v>
      </c>
      <c r="C275" t="str">
        <f t="shared" si="4"/>
        <v>LUCIA GALUTEN AUSTIN</v>
      </c>
    </row>
    <row r="276" spans="1:3" x14ac:dyDescent="0.25">
      <c r="A276" s="2" t="s">
        <v>419</v>
      </c>
      <c r="B276" s="2" t="s">
        <v>420</v>
      </c>
      <c r="C276" t="str">
        <f t="shared" si="4"/>
        <v>ANIBEL ENCARNACION SANCHEZ</v>
      </c>
    </row>
    <row r="277" spans="1:3" x14ac:dyDescent="0.25">
      <c r="A277" s="2" t="s">
        <v>415</v>
      </c>
      <c r="B277" s="2" t="s">
        <v>416</v>
      </c>
      <c r="C277" t="str">
        <f t="shared" si="4"/>
        <v>RICARDO FELIZ FRIAS</v>
      </c>
    </row>
    <row r="278" spans="1:3" x14ac:dyDescent="0.25">
      <c r="A278" s="2" t="s">
        <v>160</v>
      </c>
      <c r="B278" s="2" t="s">
        <v>161</v>
      </c>
      <c r="C278" t="str">
        <f t="shared" si="4"/>
        <v>MARCIA V. ROSARIO JIMENEZ</v>
      </c>
    </row>
    <row r="279" spans="1:3" x14ac:dyDescent="0.25">
      <c r="A279" s="2" t="s">
        <v>523</v>
      </c>
      <c r="B279" s="2" t="s">
        <v>524</v>
      </c>
      <c r="C279" t="str">
        <f t="shared" si="4"/>
        <v>CRISTAL CEPEDA CEBALLO</v>
      </c>
    </row>
    <row r="280" spans="1:3" x14ac:dyDescent="0.25">
      <c r="A280" s="2" t="s">
        <v>455</v>
      </c>
      <c r="B280" s="2" t="s">
        <v>456</v>
      </c>
      <c r="C280" t="str">
        <f t="shared" si="4"/>
        <v>FRANKELYS PEREZ GRULLON</v>
      </c>
    </row>
    <row r="281" spans="1:3" x14ac:dyDescent="0.25">
      <c r="A281" s="2" t="s">
        <v>155</v>
      </c>
      <c r="B281" s="2" t="s">
        <v>156</v>
      </c>
      <c r="C281" t="str">
        <f t="shared" si="4"/>
        <v>FABIA DEL CARMEN PAULINO SANTIAGO</v>
      </c>
    </row>
    <row r="282" spans="1:3" x14ac:dyDescent="0.25">
      <c r="A282" s="2" t="s">
        <v>158</v>
      </c>
      <c r="B282" s="2" t="s">
        <v>159</v>
      </c>
      <c r="C282" t="str">
        <f t="shared" si="4"/>
        <v>MARCIA L. UREÑA PAULINO</v>
      </c>
    </row>
    <row r="283" spans="1:3" x14ac:dyDescent="0.25">
      <c r="A283" s="2" t="s">
        <v>179</v>
      </c>
      <c r="B283" s="2" t="s">
        <v>180</v>
      </c>
      <c r="C283" t="str">
        <f t="shared" si="4"/>
        <v>REINA MARGARITA DE ASIS MUÑOZ</v>
      </c>
    </row>
    <row r="284" spans="1:3" x14ac:dyDescent="0.25">
      <c r="A284" s="2" t="s">
        <v>283</v>
      </c>
      <c r="B284" s="2" t="s">
        <v>284</v>
      </c>
      <c r="C284" t="str">
        <f t="shared" si="4"/>
        <v>JORGE DAVID FELIZ POLANCO</v>
      </c>
    </row>
    <row r="285" spans="1:3" x14ac:dyDescent="0.25">
      <c r="A285" s="2" t="s">
        <v>738</v>
      </c>
      <c r="B285" s="2" t="s">
        <v>739</v>
      </c>
      <c r="C285" t="str">
        <f t="shared" si="4"/>
        <v>JOSE GABRIEL REYES LOPEZ</v>
      </c>
    </row>
    <row r="286" spans="1:3" x14ac:dyDescent="0.25">
      <c r="A286" s="2" t="s">
        <v>281</v>
      </c>
      <c r="B286" s="2" t="s">
        <v>282</v>
      </c>
      <c r="C286" t="str">
        <f t="shared" si="4"/>
        <v>WILSON MIGUEL RUIZ MOTA</v>
      </c>
    </row>
    <row r="287" spans="1:3" x14ac:dyDescent="0.25">
      <c r="A287" s="2" t="s">
        <v>183</v>
      </c>
      <c r="B287" s="2" t="s">
        <v>184</v>
      </c>
      <c r="C287" t="str">
        <f t="shared" si="4"/>
        <v>NOELIA ADA FRANCISCO</v>
      </c>
    </row>
    <row r="288" spans="1:3" x14ac:dyDescent="0.25">
      <c r="A288" s="2" t="s">
        <v>148</v>
      </c>
      <c r="B288" s="2" t="s">
        <v>149</v>
      </c>
      <c r="C288" t="str">
        <f t="shared" si="4"/>
        <v>JOSE MIGUEL COLON SOSA</v>
      </c>
    </row>
    <row r="289" spans="1:3" x14ac:dyDescent="0.25">
      <c r="A289" s="2" t="s">
        <v>146</v>
      </c>
      <c r="B289" s="2" t="s">
        <v>122</v>
      </c>
      <c r="C289" t="str">
        <f t="shared" si="4"/>
        <v>MANUEL ANDERSON TAVAREZ</v>
      </c>
    </row>
    <row r="290" spans="1:3" x14ac:dyDescent="0.25">
      <c r="A290" s="2" t="s">
        <v>348</v>
      </c>
      <c r="B290" s="2" t="s">
        <v>349</v>
      </c>
      <c r="C290" t="str">
        <f t="shared" si="4"/>
        <v>JESUS AGRIPINO GARCIA MARTINEZ</v>
      </c>
    </row>
    <row r="291" spans="1:3" x14ac:dyDescent="0.25">
      <c r="A291" s="2" t="s">
        <v>166</v>
      </c>
      <c r="B291" s="2" t="s">
        <v>167</v>
      </c>
      <c r="C291" t="str">
        <f t="shared" si="4"/>
        <v>ALTAGRACIA CAMACHO</v>
      </c>
    </row>
    <row r="292" spans="1:3" x14ac:dyDescent="0.25">
      <c r="A292" s="2" t="s">
        <v>367</v>
      </c>
      <c r="B292" s="2" t="s">
        <v>368</v>
      </c>
      <c r="C292" t="str">
        <f t="shared" si="4"/>
        <v>ERGA SANTOS</v>
      </c>
    </row>
    <row r="293" spans="1:3" x14ac:dyDescent="0.25">
      <c r="A293" s="2" t="s">
        <v>91</v>
      </c>
      <c r="B293" s="2" t="s">
        <v>92</v>
      </c>
      <c r="C293" t="str">
        <f t="shared" si="4"/>
        <v>JOSELIN JAINA GONZALEZ</v>
      </c>
    </row>
    <row r="294" spans="1:3" x14ac:dyDescent="0.25">
      <c r="A294" s="2" t="s">
        <v>375</v>
      </c>
      <c r="B294" s="2" t="s">
        <v>376</v>
      </c>
      <c r="C294" t="str">
        <f t="shared" si="4"/>
        <v>JUANA MARIA MEJIA GARCIA</v>
      </c>
    </row>
    <row r="295" spans="1:3" x14ac:dyDescent="0.25">
      <c r="A295" s="2" t="s">
        <v>181</v>
      </c>
      <c r="B295" s="2" t="s">
        <v>182</v>
      </c>
      <c r="C295" t="str">
        <f t="shared" si="4"/>
        <v>NELSA CABRERA ALMONTE</v>
      </c>
    </row>
    <row r="296" spans="1:3" x14ac:dyDescent="0.25">
      <c r="A296" s="2" t="s">
        <v>597</v>
      </c>
      <c r="B296" s="2" t="s">
        <v>598</v>
      </c>
      <c r="C296" t="str">
        <f t="shared" si="4"/>
        <v>ALEX NOEL SANTANA TAVERAS</v>
      </c>
    </row>
    <row r="297" spans="1:3" x14ac:dyDescent="0.25">
      <c r="A297" s="2" t="s">
        <v>171</v>
      </c>
      <c r="B297" s="2" t="s">
        <v>167</v>
      </c>
      <c r="C297" t="str">
        <f t="shared" si="4"/>
        <v>ALTAGRACIA LUCIANO</v>
      </c>
    </row>
    <row r="298" spans="1:3" x14ac:dyDescent="0.25">
      <c r="A298" s="2" t="s">
        <v>174</v>
      </c>
      <c r="B298" s="2" t="s">
        <v>175</v>
      </c>
      <c r="C298" t="str">
        <f t="shared" si="4"/>
        <v>JOSE MANUEL CUEVAS DE LOS SANTOS</v>
      </c>
    </row>
    <row r="299" spans="1:3" x14ac:dyDescent="0.25">
      <c r="A299" s="2" t="s">
        <v>236</v>
      </c>
      <c r="B299" s="2" t="s">
        <v>237</v>
      </c>
      <c r="C299" t="str">
        <f t="shared" si="4"/>
        <v>MEURYS LISA DISLA SANTANA</v>
      </c>
    </row>
    <row r="300" spans="1:3" x14ac:dyDescent="0.25">
      <c r="A300" s="2" t="s">
        <v>588</v>
      </c>
      <c r="B300" s="2" t="s">
        <v>589</v>
      </c>
      <c r="C300" t="str">
        <f t="shared" si="4"/>
        <v>ANA MARIA RIBOTA DE LOS SANTOS</v>
      </c>
    </row>
    <row r="301" spans="1:3" x14ac:dyDescent="0.25">
      <c r="A301" s="2" t="s">
        <v>621</v>
      </c>
      <c r="B301" s="2" t="s">
        <v>622</v>
      </c>
      <c r="C301" t="str">
        <f t="shared" si="4"/>
        <v>OMAR MARIANO MARTE</v>
      </c>
    </row>
    <row r="302" spans="1:3" x14ac:dyDescent="0.25">
      <c r="A302" s="2" t="s">
        <v>457</v>
      </c>
      <c r="B302" s="2" t="s">
        <v>458</v>
      </c>
      <c r="C302" t="str">
        <f t="shared" si="4"/>
        <v>VICENTA CALCAÑO DRULLARD</v>
      </c>
    </row>
    <row r="303" spans="1:3" x14ac:dyDescent="0.25">
      <c r="A303" s="2" t="s">
        <v>168</v>
      </c>
      <c r="B303" s="2" t="s">
        <v>169</v>
      </c>
      <c r="C303" t="str">
        <f t="shared" si="4"/>
        <v>LUZ MARIA FERMIN</v>
      </c>
    </row>
    <row r="304" spans="1:3" x14ac:dyDescent="0.25">
      <c r="A304" s="2" t="s">
        <v>357</v>
      </c>
      <c r="B304" s="2" t="s">
        <v>358</v>
      </c>
      <c r="C304" t="str">
        <f t="shared" si="4"/>
        <v>NADIUSKA ISABEL DE LEON DE OLERO</v>
      </c>
    </row>
    <row r="305" spans="1:3" x14ac:dyDescent="0.25">
      <c r="A305" s="2" t="s">
        <v>251</v>
      </c>
      <c r="B305" s="2" t="s">
        <v>252</v>
      </c>
      <c r="C305" t="str">
        <f t="shared" si="4"/>
        <v>NOLIN MANUEL FELIZ FELIZ</v>
      </c>
    </row>
    <row r="306" spans="1:3" x14ac:dyDescent="0.25">
      <c r="A306" s="2" t="s">
        <v>127</v>
      </c>
      <c r="B306" s="2" t="s">
        <v>128</v>
      </c>
      <c r="C306" t="str">
        <f t="shared" si="4"/>
        <v>DENNY YAHAIRA SEGURA SEGURA</v>
      </c>
    </row>
    <row r="307" spans="1:3" x14ac:dyDescent="0.25">
      <c r="A307" s="2" t="s">
        <v>177</v>
      </c>
      <c r="B307" s="2" t="s">
        <v>178</v>
      </c>
      <c r="C307" t="str">
        <f t="shared" si="4"/>
        <v>DEUANNI CANARIO FERRERA</v>
      </c>
    </row>
    <row r="308" spans="1:3" x14ac:dyDescent="0.25">
      <c r="A308" s="2" t="s">
        <v>130</v>
      </c>
      <c r="B308" s="2" t="s">
        <v>131</v>
      </c>
      <c r="C308" t="str">
        <f t="shared" si="4"/>
        <v>MARIA ANTONIA ESPINOSA SEGURA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Hoja2</vt:lpstr>
      <vt:lpstr>Hoja3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glenny.subervi</dc:creator>
  <cp:lastModifiedBy>pc</cp:lastModifiedBy>
  <cp:lastPrinted>2025-01-09T00:12:41Z</cp:lastPrinted>
  <dcterms:created xsi:type="dcterms:W3CDTF">2024-12-13T14:05:34Z</dcterms:created>
  <dcterms:modified xsi:type="dcterms:W3CDTF">2025-01-10T23:22:46Z</dcterms:modified>
</cp:coreProperties>
</file>