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activeTab="1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Hoja1!$A$1:$S$290</definedName>
  </definedNames>
  <calcPr calcId="152511"/>
</workbook>
</file>

<file path=xl/calcChain.xml><?xml version="1.0" encoding="utf-8"?>
<calcChain xmlns="http://schemas.openxmlformats.org/spreadsheetml/2006/main">
  <c r="E424" i="2" l="1"/>
  <c r="F424" i="2"/>
  <c r="I424" i="2"/>
  <c r="E414" i="2"/>
  <c r="F414" i="2"/>
  <c r="I414" i="2"/>
  <c r="E404" i="2"/>
  <c r="F404" i="2"/>
  <c r="I404" i="2"/>
  <c r="E396" i="2"/>
  <c r="F396" i="2"/>
  <c r="I396" i="2"/>
  <c r="E382" i="2"/>
  <c r="F382" i="2"/>
  <c r="I382" i="2"/>
  <c r="E369" i="2"/>
  <c r="F369" i="2"/>
  <c r="I369" i="2"/>
  <c r="E352" i="2"/>
  <c r="F352" i="2"/>
  <c r="I352" i="2"/>
  <c r="E344" i="2"/>
  <c r="F344" i="2"/>
  <c r="I344" i="2"/>
  <c r="E333" i="2"/>
  <c r="F333" i="2"/>
  <c r="I333" i="2"/>
  <c r="E322" i="2"/>
  <c r="F322" i="2"/>
  <c r="I322" i="2"/>
  <c r="E303" i="2"/>
  <c r="F303" i="2"/>
  <c r="I303" i="2"/>
  <c r="E297" i="2"/>
  <c r="F297" i="2"/>
  <c r="I297" i="2"/>
  <c r="E287" i="2"/>
  <c r="F287" i="2"/>
  <c r="I287" i="2"/>
  <c r="E271" i="2"/>
  <c r="F271" i="2"/>
  <c r="I271" i="2"/>
  <c r="E243" i="2"/>
  <c r="F243" i="2"/>
  <c r="I243" i="2"/>
  <c r="E222" i="2"/>
  <c r="F222" i="2"/>
  <c r="I222" i="2"/>
  <c r="E161" i="2"/>
  <c r="F161" i="2"/>
  <c r="I161" i="2"/>
  <c r="E154" i="2"/>
  <c r="F154" i="2"/>
  <c r="I154" i="2"/>
  <c r="E105" i="2"/>
  <c r="F105" i="2"/>
  <c r="I105" i="2"/>
  <c r="E60" i="2"/>
  <c r="F60" i="2"/>
  <c r="I60" i="2"/>
  <c r="E53" i="2"/>
  <c r="F53" i="2"/>
  <c r="I53" i="2"/>
  <c r="E43" i="2"/>
  <c r="F43" i="2"/>
  <c r="I4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" i="3"/>
  <c r="H423" i="2"/>
  <c r="J423" i="2" s="1"/>
  <c r="K423" i="2" s="1"/>
  <c r="G423" i="2"/>
  <c r="H422" i="2"/>
  <c r="J422" i="2" s="1"/>
  <c r="K422" i="2" s="1"/>
  <c r="G422" i="2"/>
  <c r="H421" i="2"/>
  <c r="J421" i="2" s="1"/>
  <c r="K421" i="2" s="1"/>
  <c r="G421" i="2"/>
  <c r="H420" i="2"/>
  <c r="G420" i="2"/>
  <c r="H413" i="2"/>
  <c r="J413" i="2" s="1"/>
  <c r="K413" i="2" s="1"/>
  <c r="G413" i="2"/>
  <c r="H412" i="2"/>
  <c r="J412" i="2" s="1"/>
  <c r="K412" i="2" s="1"/>
  <c r="G412" i="2"/>
  <c r="H411" i="2"/>
  <c r="J411" i="2" s="1"/>
  <c r="K411" i="2" s="1"/>
  <c r="G411" i="2"/>
  <c r="H410" i="2"/>
  <c r="G410" i="2"/>
  <c r="H403" i="2"/>
  <c r="G403" i="2"/>
  <c r="H402" i="2"/>
  <c r="G402" i="2"/>
  <c r="H401" i="2"/>
  <c r="J401" i="2" s="1"/>
  <c r="G401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1" i="2"/>
  <c r="G381" i="2"/>
  <c r="H380" i="2"/>
  <c r="G380" i="2"/>
  <c r="H379" i="2"/>
  <c r="J379" i="2" s="1"/>
  <c r="G379" i="2"/>
  <c r="H378" i="2"/>
  <c r="G378" i="2"/>
  <c r="H377" i="2"/>
  <c r="G377" i="2"/>
  <c r="H376" i="2"/>
  <c r="G376" i="2"/>
  <c r="H375" i="2"/>
  <c r="J375" i="2" s="1"/>
  <c r="G375" i="2"/>
  <c r="H374" i="2"/>
  <c r="G374" i="2"/>
  <c r="H368" i="2"/>
  <c r="J368" i="2" s="1"/>
  <c r="K368" i="2" s="1"/>
  <c r="G368" i="2"/>
  <c r="H367" i="2"/>
  <c r="J367" i="2" s="1"/>
  <c r="K367" i="2" s="1"/>
  <c r="G367" i="2"/>
  <c r="H366" i="2"/>
  <c r="J366" i="2" s="1"/>
  <c r="K366" i="2" s="1"/>
  <c r="G366" i="2"/>
  <c r="H365" i="2"/>
  <c r="J365" i="2" s="1"/>
  <c r="K365" i="2" s="1"/>
  <c r="G365" i="2"/>
  <c r="H364" i="2"/>
  <c r="J364" i="2" s="1"/>
  <c r="K364" i="2" s="1"/>
  <c r="G364" i="2"/>
  <c r="H363" i="2"/>
  <c r="J363" i="2" s="1"/>
  <c r="K363" i="2" s="1"/>
  <c r="G363" i="2"/>
  <c r="H362" i="2"/>
  <c r="J362" i="2" s="1"/>
  <c r="K362" i="2" s="1"/>
  <c r="G362" i="2"/>
  <c r="H361" i="2"/>
  <c r="J361" i="2" s="1"/>
  <c r="K361" i="2" s="1"/>
  <c r="G361" i="2"/>
  <c r="H360" i="2"/>
  <c r="J360" i="2" s="1"/>
  <c r="K360" i="2" s="1"/>
  <c r="G360" i="2"/>
  <c r="H359" i="2"/>
  <c r="J359" i="2" s="1"/>
  <c r="K359" i="2" s="1"/>
  <c r="G359" i="2"/>
  <c r="H358" i="2"/>
  <c r="J358" i="2" s="1"/>
  <c r="K358" i="2" s="1"/>
  <c r="H357" i="2"/>
  <c r="G357" i="2"/>
  <c r="H351" i="2"/>
  <c r="J351" i="2" s="1"/>
  <c r="K351" i="2" s="1"/>
  <c r="G351" i="2"/>
  <c r="H350" i="2"/>
  <c r="G350" i="2"/>
  <c r="H343" i="2"/>
  <c r="J343" i="2" s="1"/>
  <c r="K343" i="2" s="1"/>
  <c r="G343" i="2"/>
  <c r="H342" i="2"/>
  <c r="J342" i="2" s="1"/>
  <c r="K342" i="2" s="1"/>
  <c r="G342" i="2"/>
  <c r="H341" i="2"/>
  <c r="J341" i="2" s="1"/>
  <c r="K341" i="2" s="1"/>
  <c r="G341" i="2"/>
  <c r="H340" i="2"/>
  <c r="J340" i="2" s="1"/>
  <c r="K340" i="2" s="1"/>
  <c r="G340" i="2"/>
  <c r="H339" i="2"/>
  <c r="J339" i="2" s="1"/>
  <c r="K339" i="2" s="1"/>
  <c r="G339" i="2"/>
  <c r="H338" i="2"/>
  <c r="G338" i="2"/>
  <c r="H332" i="2"/>
  <c r="J332" i="2" s="1"/>
  <c r="K332" i="2" s="1"/>
  <c r="G332" i="2"/>
  <c r="H331" i="2"/>
  <c r="J331" i="2" s="1"/>
  <c r="K331" i="2" s="1"/>
  <c r="G331" i="2"/>
  <c r="H330" i="2"/>
  <c r="J330" i="2" s="1"/>
  <c r="K330" i="2" s="1"/>
  <c r="G330" i="2"/>
  <c r="H329" i="2"/>
  <c r="J329" i="2" s="1"/>
  <c r="K329" i="2" s="1"/>
  <c r="G329" i="2"/>
  <c r="H328" i="2"/>
  <c r="J328" i="2" s="1"/>
  <c r="K328" i="2" s="1"/>
  <c r="G328" i="2"/>
  <c r="G333" i="2" s="1"/>
  <c r="H327" i="2"/>
  <c r="H321" i="2"/>
  <c r="G321" i="2"/>
  <c r="H320" i="2"/>
  <c r="J320" i="2" s="1"/>
  <c r="G320" i="2"/>
  <c r="H319" i="2"/>
  <c r="G319" i="2"/>
  <c r="H318" i="2"/>
  <c r="G318" i="2"/>
  <c r="H317" i="2"/>
  <c r="G317" i="2"/>
  <c r="H316" i="2"/>
  <c r="J316" i="2" s="1"/>
  <c r="G316" i="2"/>
  <c r="H315" i="2"/>
  <c r="G315" i="2"/>
  <c r="H314" i="2"/>
  <c r="G314" i="2"/>
  <c r="H313" i="2"/>
  <c r="G313" i="2"/>
  <c r="H312" i="2"/>
  <c r="J312" i="2" s="1"/>
  <c r="G312" i="2"/>
  <c r="H311" i="2"/>
  <c r="G311" i="2"/>
  <c r="H310" i="2"/>
  <c r="G310" i="2"/>
  <c r="H309" i="2"/>
  <c r="G309" i="2"/>
  <c r="H308" i="2"/>
  <c r="G308" i="2"/>
  <c r="H302" i="2"/>
  <c r="G302" i="2"/>
  <c r="G303" i="2" s="1"/>
  <c r="H296" i="2"/>
  <c r="J296" i="2" s="1"/>
  <c r="K296" i="2" s="1"/>
  <c r="H295" i="2"/>
  <c r="J295" i="2" s="1"/>
  <c r="K295" i="2" s="1"/>
  <c r="G295" i="2"/>
  <c r="H294" i="2"/>
  <c r="J294" i="2" s="1"/>
  <c r="K294" i="2" s="1"/>
  <c r="G294" i="2"/>
  <c r="H293" i="2"/>
  <c r="G293" i="2"/>
  <c r="H286" i="2"/>
  <c r="J286" i="2" s="1"/>
  <c r="K286" i="2" s="1"/>
  <c r="G286" i="2"/>
  <c r="H285" i="2"/>
  <c r="J285" i="2" s="1"/>
  <c r="K285" i="2" s="1"/>
  <c r="G285" i="2"/>
  <c r="H284" i="2"/>
  <c r="J284" i="2" s="1"/>
  <c r="K284" i="2" s="1"/>
  <c r="G284" i="2"/>
  <c r="H283" i="2"/>
  <c r="J283" i="2" s="1"/>
  <c r="K283" i="2" s="1"/>
  <c r="G283" i="2"/>
  <c r="H282" i="2"/>
  <c r="J282" i="2" s="1"/>
  <c r="K282" i="2" s="1"/>
  <c r="G282" i="2"/>
  <c r="H281" i="2"/>
  <c r="J281" i="2" s="1"/>
  <c r="K281" i="2" s="1"/>
  <c r="G281" i="2"/>
  <c r="H280" i="2"/>
  <c r="J280" i="2" s="1"/>
  <c r="K280" i="2" s="1"/>
  <c r="G280" i="2"/>
  <c r="H279" i="2"/>
  <c r="J279" i="2" s="1"/>
  <c r="K279" i="2" s="1"/>
  <c r="G279" i="2"/>
  <c r="H278" i="2"/>
  <c r="J278" i="2" s="1"/>
  <c r="K278" i="2" s="1"/>
  <c r="H277" i="2"/>
  <c r="J277" i="2" s="1"/>
  <c r="K277" i="2" s="1"/>
  <c r="G277" i="2"/>
  <c r="H270" i="2"/>
  <c r="J270" i="2" s="1"/>
  <c r="K270" i="2" s="1"/>
  <c r="G270" i="2"/>
  <c r="H269" i="2"/>
  <c r="J269" i="2" s="1"/>
  <c r="K269" i="2" s="1"/>
  <c r="G269" i="2"/>
  <c r="H268" i="2"/>
  <c r="J268" i="2" s="1"/>
  <c r="K268" i="2" s="1"/>
  <c r="G268" i="2"/>
  <c r="H267" i="2"/>
  <c r="J267" i="2" s="1"/>
  <c r="K267" i="2" s="1"/>
  <c r="G267" i="2"/>
  <c r="H266" i="2"/>
  <c r="J266" i="2" s="1"/>
  <c r="K266" i="2" s="1"/>
  <c r="G266" i="2"/>
  <c r="H265" i="2"/>
  <c r="J265" i="2" s="1"/>
  <c r="K265" i="2" s="1"/>
  <c r="G265" i="2"/>
  <c r="H264" i="2"/>
  <c r="J264" i="2" s="1"/>
  <c r="K264" i="2" s="1"/>
  <c r="G264" i="2"/>
  <c r="H263" i="2"/>
  <c r="J263" i="2" s="1"/>
  <c r="K263" i="2" s="1"/>
  <c r="H262" i="2"/>
  <c r="J262" i="2" s="1"/>
  <c r="K262" i="2" s="1"/>
  <c r="H261" i="2"/>
  <c r="J261" i="2" s="1"/>
  <c r="K261" i="2" s="1"/>
  <c r="G261" i="2"/>
  <c r="H260" i="2"/>
  <c r="J260" i="2" s="1"/>
  <c r="K260" i="2" s="1"/>
  <c r="G260" i="2"/>
  <c r="H259" i="2"/>
  <c r="J259" i="2" s="1"/>
  <c r="K259" i="2" s="1"/>
  <c r="G259" i="2"/>
  <c r="H258" i="2"/>
  <c r="J258" i="2" s="1"/>
  <c r="K258" i="2" s="1"/>
  <c r="G258" i="2"/>
  <c r="H257" i="2"/>
  <c r="J257" i="2" s="1"/>
  <c r="K257" i="2" s="1"/>
  <c r="G257" i="2"/>
  <c r="H256" i="2"/>
  <c r="J256" i="2" s="1"/>
  <c r="K256" i="2" s="1"/>
  <c r="H255" i="2"/>
  <c r="J255" i="2" s="1"/>
  <c r="K255" i="2" s="1"/>
  <c r="H254" i="2"/>
  <c r="J254" i="2" s="1"/>
  <c r="K254" i="2" s="1"/>
  <c r="G254" i="2"/>
  <c r="H253" i="2"/>
  <c r="J253" i="2" s="1"/>
  <c r="K253" i="2" s="1"/>
  <c r="G253" i="2"/>
  <c r="H252" i="2"/>
  <c r="J252" i="2" s="1"/>
  <c r="K252" i="2" s="1"/>
  <c r="G252" i="2"/>
  <c r="H251" i="2"/>
  <c r="J251" i="2" s="1"/>
  <c r="K251" i="2" s="1"/>
  <c r="H250" i="2"/>
  <c r="J250" i="2" s="1"/>
  <c r="K250" i="2" s="1"/>
  <c r="G250" i="2"/>
  <c r="H249" i="2"/>
  <c r="J249" i="2" s="1"/>
  <c r="K249" i="2" s="1"/>
  <c r="G249" i="2"/>
  <c r="H248" i="2"/>
  <c r="G248" i="2"/>
  <c r="H242" i="2"/>
  <c r="J242" i="2" s="1"/>
  <c r="G242" i="2"/>
  <c r="H241" i="2"/>
  <c r="J241" i="2" s="1"/>
  <c r="G241" i="2"/>
  <c r="H240" i="2"/>
  <c r="G240" i="2"/>
  <c r="H239" i="2"/>
  <c r="H238" i="2"/>
  <c r="H237" i="2"/>
  <c r="J237" i="2" s="1"/>
  <c r="H236" i="2"/>
  <c r="G236" i="2"/>
  <c r="H235" i="2"/>
  <c r="H234" i="2"/>
  <c r="J234" i="2" s="1"/>
  <c r="G234" i="2"/>
  <c r="H233" i="2"/>
  <c r="J233" i="2" s="1"/>
  <c r="G233" i="2"/>
  <c r="H232" i="2"/>
  <c r="G232" i="2"/>
  <c r="H231" i="2"/>
  <c r="G231" i="2"/>
  <c r="H230" i="2"/>
  <c r="J230" i="2" s="1"/>
  <c r="G230" i="2"/>
  <c r="H229" i="2"/>
  <c r="J229" i="2" s="1"/>
  <c r="G229" i="2"/>
  <c r="H228" i="2"/>
  <c r="J228" i="2" s="1"/>
  <c r="G228" i="2"/>
  <c r="G243" i="2" s="1"/>
  <c r="H221" i="2"/>
  <c r="G221" i="2"/>
  <c r="H220" i="2"/>
  <c r="J220" i="2" s="1"/>
  <c r="G220" i="2"/>
  <c r="H219" i="2"/>
  <c r="G219" i="2"/>
  <c r="H218" i="2"/>
  <c r="G218" i="2"/>
  <c r="H217" i="2"/>
  <c r="G217" i="2"/>
  <c r="H216" i="2"/>
  <c r="J216" i="2" s="1"/>
  <c r="G216" i="2"/>
  <c r="H215" i="2"/>
  <c r="G215" i="2"/>
  <c r="H214" i="2"/>
  <c r="G214" i="2"/>
  <c r="H213" i="2"/>
  <c r="G213" i="2"/>
  <c r="H212" i="2"/>
  <c r="J212" i="2" s="1"/>
  <c r="G212" i="2"/>
  <c r="H211" i="2"/>
  <c r="G211" i="2"/>
  <c r="H210" i="2"/>
  <c r="G210" i="2"/>
  <c r="H209" i="2"/>
  <c r="G209" i="2"/>
  <c r="H208" i="2"/>
  <c r="J208" i="2" s="1"/>
  <c r="H207" i="2"/>
  <c r="H206" i="2"/>
  <c r="H205" i="2"/>
  <c r="H204" i="2"/>
  <c r="J204" i="2" s="1"/>
  <c r="G204" i="2"/>
  <c r="H203" i="2"/>
  <c r="G203" i="2"/>
  <c r="H202" i="2"/>
  <c r="G202" i="2"/>
  <c r="H201" i="2"/>
  <c r="G201" i="2"/>
  <c r="H200" i="2"/>
  <c r="J200" i="2" s="1"/>
  <c r="G200" i="2"/>
  <c r="H199" i="2"/>
  <c r="G199" i="2"/>
  <c r="H198" i="2"/>
  <c r="G198" i="2"/>
  <c r="H197" i="2"/>
  <c r="G197" i="2"/>
  <c r="H196" i="2"/>
  <c r="J196" i="2" s="1"/>
  <c r="G196" i="2"/>
  <c r="H195" i="2"/>
  <c r="G195" i="2"/>
  <c r="H194" i="2"/>
  <c r="G194" i="2"/>
  <c r="H193" i="2"/>
  <c r="G193" i="2"/>
  <c r="H192" i="2"/>
  <c r="J192" i="2" s="1"/>
  <c r="G192" i="2"/>
  <c r="H191" i="2"/>
  <c r="G191" i="2"/>
  <c r="H190" i="2"/>
  <c r="G190" i="2"/>
  <c r="H189" i="2"/>
  <c r="G189" i="2"/>
  <c r="H188" i="2"/>
  <c r="J188" i="2" s="1"/>
  <c r="H187" i="2"/>
  <c r="G187" i="2"/>
  <c r="H186" i="2"/>
  <c r="G186" i="2"/>
  <c r="H185" i="2"/>
  <c r="H184" i="2"/>
  <c r="H183" i="2"/>
  <c r="H182" i="2"/>
  <c r="G182" i="2"/>
  <c r="H181" i="2"/>
  <c r="G181" i="2"/>
  <c r="H180" i="2"/>
  <c r="J180" i="2" s="1"/>
  <c r="G180" i="2"/>
  <c r="H179" i="2"/>
  <c r="H178" i="2"/>
  <c r="G178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J166" i="2" s="1"/>
  <c r="G166" i="2"/>
  <c r="H160" i="2"/>
  <c r="G160" i="2"/>
  <c r="G161" i="2" s="1"/>
  <c r="H153" i="2"/>
  <c r="J153" i="2" s="1"/>
  <c r="K153" i="2" s="1"/>
  <c r="H152" i="2"/>
  <c r="J152" i="2" s="1"/>
  <c r="K152" i="2" s="1"/>
  <c r="H151" i="2"/>
  <c r="J151" i="2" s="1"/>
  <c r="K151" i="2" s="1"/>
  <c r="H150" i="2"/>
  <c r="J150" i="2" s="1"/>
  <c r="K150" i="2" s="1"/>
  <c r="H149" i="2"/>
  <c r="J149" i="2" s="1"/>
  <c r="K149" i="2" s="1"/>
  <c r="H148" i="2"/>
  <c r="J148" i="2" s="1"/>
  <c r="K148" i="2" s="1"/>
  <c r="H147" i="2"/>
  <c r="J147" i="2" s="1"/>
  <c r="K147" i="2" s="1"/>
  <c r="H146" i="2"/>
  <c r="J146" i="2" s="1"/>
  <c r="K146" i="2" s="1"/>
  <c r="H145" i="2"/>
  <c r="J145" i="2" s="1"/>
  <c r="K145" i="2" s="1"/>
  <c r="H144" i="2"/>
  <c r="J144" i="2" s="1"/>
  <c r="K144" i="2" s="1"/>
  <c r="H143" i="2"/>
  <c r="J143" i="2" s="1"/>
  <c r="K143" i="2" s="1"/>
  <c r="H142" i="2"/>
  <c r="J142" i="2" s="1"/>
  <c r="K142" i="2" s="1"/>
  <c r="H141" i="2"/>
  <c r="J141" i="2" s="1"/>
  <c r="K141" i="2" s="1"/>
  <c r="H140" i="2"/>
  <c r="J140" i="2" s="1"/>
  <c r="K140" i="2" s="1"/>
  <c r="H139" i="2"/>
  <c r="J139" i="2" s="1"/>
  <c r="K139" i="2" s="1"/>
  <c r="G139" i="2"/>
  <c r="H138" i="2"/>
  <c r="J138" i="2" s="1"/>
  <c r="K138" i="2" s="1"/>
  <c r="G138" i="2"/>
  <c r="H137" i="2"/>
  <c r="J137" i="2" s="1"/>
  <c r="K137" i="2" s="1"/>
  <c r="G137" i="2"/>
  <c r="H136" i="2"/>
  <c r="J136" i="2" s="1"/>
  <c r="K136" i="2" s="1"/>
  <c r="G136" i="2"/>
  <c r="H135" i="2"/>
  <c r="J135" i="2" s="1"/>
  <c r="K135" i="2" s="1"/>
  <c r="G135" i="2"/>
  <c r="H134" i="2"/>
  <c r="J134" i="2" s="1"/>
  <c r="K134" i="2" s="1"/>
  <c r="G134" i="2"/>
  <c r="H133" i="2"/>
  <c r="J133" i="2" s="1"/>
  <c r="K133" i="2" s="1"/>
  <c r="G133" i="2"/>
  <c r="H132" i="2"/>
  <c r="J132" i="2" s="1"/>
  <c r="K132" i="2" s="1"/>
  <c r="G132" i="2"/>
  <c r="H131" i="2"/>
  <c r="J131" i="2" s="1"/>
  <c r="K131" i="2" s="1"/>
  <c r="G131" i="2"/>
  <c r="H130" i="2"/>
  <c r="J130" i="2" s="1"/>
  <c r="K130" i="2" s="1"/>
  <c r="H129" i="2"/>
  <c r="J129" i="2" s="1"/>
  <c r="K129" i="2" s="1"/>
  <c r="H128" i="2"/>
  <c r="J128" i="2" s="1"/>
  <c r="K128" i="2" s="1"/>
  <c r="H127" i="2"/>
  <c r="J127" i="2" s="1"/>
  <c r="K127" i="2" s="1"/>
  <c r="H126" i="2"/>
  <c r="J126" i="2" s="1"/>
  <c r="K126" i="2" s="1"/>
  <c r="H125" i="2"/>
  <c r="J125" i="2" s="1"/>
  <c r="K125" i="2" s="1"/>
  <c r="G125" i="2"/>
  <c r="H124" i="2"/>
  <c r="J124" i="2" s="1"/>
  <c r="K124" i="2" s="1"/>
  <c r="H123" i="2"/>
  <c r="J123" i="2" s="1"/>
  <c r="K123" i="2" s="1"/>
  <c r="H122" i="2"/>
  <c r="J122" i="2" s="1"/>
  <c r="K122" i="2" s="1"/>
  <c r="H121" i="2"/>
  <c r="J121" i="2" s="1"/>
  <c r="K121" i="2" s="1"/>
  <c r="H120" i="2"/>
  <c r="J120" i="2" s="1"/>
  <c r="K120" i="2" s="1"/>
  <c r="H119" i="2"/>
  <c r="J119" i="2" s="1"/>
  <c r="K119" i="2" s="1"/>
  <c r="H118" i="2"/>
  <c r="J118" i="2" s="1"/>
  <c r="K118" i="2" s="1"/>
  <c r="H117" i="2"/>
  <c r="J117" i="2" s="1"/>
  <c r="K117" i="2" s="1"/>
  <c r="H116" i="2"/>
  <c r="J116" i="2" s="1"/>
  <c r="K116" i="2" s="1"/>
  <c r="H115" i="2"/>
  <c r="J115" i="2" s="1"/>
  <c r="K115" i="2" s="1"/>
  <c r="H114" i="2"/>
  <c r="J114" i="2" s="1"/>
  <c r="K114" i="2" s="1"/>
  <c r="G114" i="2"/>
  <c r="H113" i="2"/>
  <c r="J113" i="2" s="1"/>
  <c r="K113" i="2" s="1"/>
  <c r="G113" i="2"/>
  <c r="H112" i="2"/>
  <c r="J112" i="2" s="1"/>
  <c r="K112" i="2" s="1"/>
  <c r="G112" i="2"/>
  <c r="H111" i="2"/>
  <c r="J111" i="2" s="1"/>
  <c r="K111" i="2" s="1"/>
  <c r="H104" i="2"/>
  <c r="J104" i="2" s="1"/>
  <c r="K104" i="2" s="1"/>
  <c r="G104" i="2"/>
  <c r="H103" i="2"/>
  <c r="J103" i="2" s="1"/>
  <c r="K103" i="2" s="1"/>
  <c r="G103" i="2"/>
  <c r="H102" i="2"/>
  <c r="J102" i="2" s="1"/>
  <c r="K102" i="2" s="1"/>
  <c r="G102" i="2"/>
  <c r="H101" i="2"/>
  <c r="J101" i="2" s="1"/>
  <c r="K101" i="2" s="1"/>
  <c r="G101" i="2"/>
  <c r="H100" i="2"/>
  <c r="J100" i="2" s="1"/>
  <c r="K100" i="2" s="1"/>
  <c r="G100" i="2"/>
  <c r="H99" i="2"/>
  <c r="J99" i="2" s="1"/>
  <c r="K99" i="2" s="1"/>
  <c r="G99" i="2"/>
  <c r="H98" i="2"/>
  <c r="J98" i="2" s="1"/>
  <c r="K98" i="2" s="1"/>
  <c r="G98" i="2"/>
  <c r="H97" i="2"/>
  <c r="J97" i="2" s="1"/>
  <c r="K97" i="2" s="1"/>
  <c r="G97" i="2"/>
  <c r="H96" i="2"/>
  <c r="J96" i="2" s="1"/>
  <c r="K96" i="2" s="1"/>
  <c r="G96" i="2"/>
  <c r="H95" i="2"/>
  <c r="J95" i="2" s="1"/>
  <c r="K95" i="2" s="1"/>
  <c r="G95" i="2"/>
  <c r="H94" i="2"/>
  <c r="J94" i="2" s="1"/>
  <c r="K94" i="2" s="1"/>
  <c r="G94" i="2"/>
  <c r="H93" i="2"/>
  <c r="J93" i="2" s="1"/>
  <c r="K93" i="2" s="1"/>
  <c r="G93" i="2"/>
  <c r="H92" i="2"/>
  <c r="J92" i="2" s="1"/>
  <c r="K92" i="2" s="1"/>
  <c r="G92" i="2"/>
  <c r="H91" i="2"/>
  <c r="J91" i="2" s="1"/>
  <c r="K91" i="2" s="1"/>
  <c r="G91" i="2"/>
  <c r="H90" i="2"/>
  <c r="J90" i="2" s="1"/>
  <c r="K90" i="2" s="1"/>
  <c r="H89" i="2"/>
  <c r="J89" i="2" s="1"/>
  <c r="K89" i="2" s="1"/>
  <c r="G89" i="2"/>
  <c r="H88" i="2"/>
  <c r="J88" i="2" s="1"/>
  <c r="K88" i="2" s="1"/>
  <c r="G88" i="2"/>
  <c r="H87" i="2"/>
  <c r="J87" i="2" s="1"/>
  <c r="K87" i="2" s="1"/>
  <c r="G87" i="2"/>
  <c r="H86" i="2"/>
  <c r="J86" i="2" s="1"/>
  <c r="K86" i="2" s="1"/>
  <c r="G86" i="2"/>
  <c r="H85" i="2"/>
  <c r="J85" i="2" s="1"/>
  <c r="K85" i="2" s="1"/>
  <c r="G85" i="2"/>
  <c r="H84" i="2"/>
  <c r="J84" i="2" s="1"/>
  <c r="K84" i="2" s="1"/>
  <c r="G84" i="2"/>
  <c r="H83" i="2"/>
  <c r="J83" i="2" s="1"/>
  <c r="K83" i="2" s="1"/>
  <c r="G83" i="2"/>
  <c r="H82" i="2"/>
  <c r="J82" i="2" s="1"/>
  <c r="K82" i="2" s="1"/>
  <c r="G82" i="2"/>
  <c r="H81" i="2"/>
  <c r="J81" i="2" s="1"/>
  <c r="K81" i="2" s="1"/>
  <c r="G81" i="2"/>
  <c r="H80" i="2"/>
  <c r="J80" i="2" s="1"/>
  <c r="K80" i="2" s="1"/>
  <c r="G80" i="2"/>
  <c r="H79" i="2"/>
  <c r="J79" i="2" s="1"/>
  <c r="K79" i="2" s="1"/>
  <c r="G79" i="2"/>
  <c r="H78" i="2"/>
  <c r="J78" i="2" s="1"/>
  <c r="K78" i="2" s="1"/>
  <c r="G78" i="2"/>
  <c r="H77" i="2"/>
  <c r="J77" i="2" s="1"/>
  <c r="K77" i="2" s="1"/>
  <c r="G77" i="2"/>
  <c r="H76" i="2"/>
  <c r="J76" i="2" s="1"/>
  <c r="K76" i="2" s="1"/>
  <c r="G76" i="2"/>
  <c r="H75" i="2"/>
  <c r="J75" i="2" s="1"/>
  <c r="K75" i="2" s="1"/>
  <c r="G75" i="2"/>
  <c r="H74" i="2"/>
  <c r="J74" i="2" s="1"/>
  <c r="K74" i="2" s="1"/>
  <c r="G74" i="2"/>
  <c r="H73" i="2"/>
  <c r="J73" i="2" s="1"/>
  <c r="K73" i="2" s="1"/>
  <c r="G73" i="2"/>
  <c r="H72" i="2"/>
  <c r="J72" i="2" s="1"/>
  <c r="K72" i="2" s="1"/>
  <c r="G72" i="2"/>
  <c r="H71" i="2"/>
  <c r="J71" i="2" s="1"/>
  <c r="K71" i="2" s="1"/>
  <c r="H70" i="2"/>
  <c r="J70" i="2" s="1"/>
  <c r="K70" i="2" s="1"/>
  <c r="G70" i="2"/>
  <c r="H69" i="2"/>
  <c r="J69" i="2" s="1"/>
  <c r="K69" i="2" s="1"/>
  <c r="G69" i="2"/>
  <c r="H68" i="2"/>
  <c r="J68" i="2" s="1"/>
  <c r="K68" i="2" s="1"/>
  <c r="G68" i="2"/>
  <c r="H67" i="2"/>
  <c r="J67" i="2" s="1"/>
  <c r="K67" i="2" s="1"/>
  <c r="G67" i="2"/>
  <c r="H66" i="2"/>
  <c r="J66" i="2" s="1"/>
  <c r="K66" i="2" s="1"/>
  <c r="G66" i="2"/>
  <c r="H65" i="2"/>
  <c r="H59" i="2"/>
  <c r="G59" i="2"/>
  <c r="G60" i="2" s="1"/>
  <c r="H52" i="2"/>
  <c r="J52" i="2" s="1"/>
  <c r="K52" i="2" s="1"/>
  <c r="G52" i="2"/>
  <c r="H51" i="2"/>
  <c r="J51" i="2" s="1"/>
  <c r="K51" i="2" s="1"/>
  <c r="G51" i="2"/>
  <c r="H50" i="2"/>
  <c r="J50" i="2" s="1"/>
  <c r="K50" i="2" s="1"/>
  <c r="G50" i="2"/>
  <c r="H49" i="2"/>
  <c r="J49" i="2" s="1"/>
  <c r="K49" i="2" s="1"/>
  <c r="G49" i="2"/>
  <c r="H48" i="2"/>
  <c r="J48" i="2" s="1"/>
  <c r="K48" i="2" s="1"/>
  <c r="G48" i="2"/>
  <c r="G53" i="2" s="1"/>
  <c r="H42" i="2"/>
  <c r="J42" i="2" s="1"/>
  <c r="K42" i="2" s="1"/>
  <c r="G42" i="2"/>
  <c r="H41" i="2"/>
  <c r="J41" i="2" s="1"/>
  <c r="K41" i="2" s="1"/>
  <c r="G41" i="2"/>
  <c r="H40" i="2"/>
  <c r="J40" i="2" s="1"/>
  <c r="K40" i="2" s="1"/>
  <c r="G40" i="2"/>
  <c r="H39" i="2"/>
  <c r="J39" i="2" s="1"/>
  <c r="K39" i="2" s="1"/>
  <c r="G39" i="2"/>
  <c r="H38" i="2"/>
  <c r="J38" i="2" s="1"/>
  <c r="K38" i="2" s="1"/>
  <c r="G38" i="2"/>
  <c r="H37" i="2"/>
  <c r="J37" i="2" s="1"/>
  <c r="K37" i="2" s="1"/>
  <c r="G37" i="2"/>
  <c r="H36" i="2"/>
  <c r="J36" i="2" s="1"/>
  <c r="K36" i="2" s="1"/>
  <c r="H35" i="2"/>
  <c r="J35" i="2" s="1"/>
  <c r="K35" i="2" s="1"/>
  <c r="G35" i="2"/>
  <c r="H34" i="2"/>
  <c r="J34" i="2" s="1"/>
  <c r="K34" i="2" s="1"/>
  <c r="G34" i="2"/>
  <c r="H33" i="2"/>
  <c r="J33" i="2" s="1"/>
  <c r="K33" i="2" s="1"/>
  <c r="G33" i="2"/>
  <c r="H32" i="2"/>
  <c r="J32" i="2" s="1"/>
  <c r="K32" i="2" s="1"/>
  <c r="H31" i="2"/>
  <c r="J31" i="2" s="1"/>
  <c r="K31" i="2" s="1"/>
  <c r="H30" i="2"/>
  <c r="J30" i="2" s="1"/>
  <c r="K30" i="2" s="1"/>
  <c r="G30" i="2"/>
  <c r="H29" i="2"/>
  <c r="J29" i="2" s="1"/>
  <c r="K29" i="2" s="1"/>
  <c r="G29" i="2"/>
  <c r="H28" i="2"/>
  <c r="J28" i="2" s="1"/>
  <c r="K28" i="2" s="1"/>
  <c r="G28" i="2"/>
  <c r="H27" i="2"/>
  <c r="J27" i="2" s="1"/>
  <c r="K27" i="2" s="1"/>
  <c r="H26" i="2"/>
  <c r="J26" i="2" s="1"/>
  <c r="K26" i="2" s="1"/>
  <c r="G26" i="2"/>
  <c r="H25" i="2"/>
  <c r="J25" i="2" s="1"/>
  <c r="K25" i="2" s="1"/>
  <c r="G25" i="2"/>
  <c r="H24" i="2"/>
  <c r="J24" i="2" s="1"/>
  <c r="K24" i="2" s="1"/>
  <c r="G24" i="2"/>
  <c r="H23" i="2"/>
  <c r="J23" i="2" s="1"/>
  <c r="K23" i="2" s="1"/>
  <c r="G23" i="2"/>
  <c r="H22" i="2"/>
  <c r="J22" i="2" s="1"/>
  <c r="K22" i="2" s="1"/>
  <c r="G22" i="2"/>
  <c r="H21" i="2"/>
  <c r="J21" i="2" s="1"/>
  <c r="K21" i="2" s="1"/>
  <c r="G21" i="2"/>
  <c r="H20" i="2"/>
  <c r="J20" i="2" s="1"/>
  <c r="K20" i="2" s="1"/>
  <c r="G20" i="2"/>
  <c r="H19" i="2"/>
  <c r="J19" i="2" s="1"/>
  <c r="K19" i="2" s="1"/>
  <c r="G19" i="2"/>
  <c r="H18" i="2"/>
  <c r="J18" i="2" s="1"/>
  <c r="K18" i="2" s="1"/>
  <c r="G18" i="2"/>
  <c r="H17" i="2"/>
  <c r="J17" i="2" s="1"/>
  <c r="K17" i="2" s="1"/>
  <c r="G17" i="2"/>
  <c r="H16" i="2"/>
  <c r="P33" i="1"/>
  <c r="P158" i="1"/>
  <c r="P227" i="1"/>
  <c r="P241" i="1"/>
  <c r="P194" i="1"/>
  <c r="P45" i="1"/>
  <c r="P159" i="1"/>
  <c r="P235" i="1"/>
  <c r="P34" i="1"/>
  <c r="P56" i="1"/>
  <c r="P61" i="1"/>
  <c r="P139" i="1"/>
  <c r="P62" i="1"/>
  <c r="P36" i="1"/>
  <c r="P63" i="1"/>
  <c r="P134" i="1"/>
  <c r="P175" i="1"/>
  <c r="P186" i="1"/>
  <c r="P140" i="1"/>
  <c r="P215" i="1"/>
  <c r="P49" i="1"/>
  <c r="P46" i="1"/>
  <c r="P64" i="1"/>
  <c r="P65" i="1"/>
  <c r="P275" i="1"/>
  <c r="P30" i="1"/>
  <c r="P141" i="1"/>
  <c r="P55" i="1"/>
  <c r="P182" i="1"/>
  <c r="P58" i="1"/>
  <c r="P184" i="1"/>
  <c r="P160" i="1"/>
  <c r="P161" i="1"/>
  <c r="P166" i="1"/>
  <c r="P236" i="1"/>
  <c r="P165" i="1"/>
  <c r="P137" i="1"/>
  <c r="P288" i="1"/>
  <c r="P289" i="1"/>
  <c r="P164" i="1"/>
  <c r="P66" i="1"/>
  <c r="P258" i="1"/>
  <c r="P250" i="1"/>
  <c r="P273" i="1"/>
  <c r="P272" i="1"/>
  <c r="P135" i="1"/>
  <c r="P167" i="1"/>
  <c r="P266" i="1"/>
  <c r="P267" i="1"/>
  <c r="P263" i="1"/>
  <c r="P211" i="1"/>
  <c r="P276" i="1"/>
  <c r="P285" i="1"/>
  <c r="P280" i="1"/>
  <c r="P281" i="1"/>
  <c r="P290" i="1"/>
  <c r="P268" i="1"/>
  <c r="P277" i="1"/>
  <c r="P271" i="1"/>
  <c r="P50" i="1"/>
  <c r="P51" i="1"/>
  <c r="P21" i="1"/>
  <c r="P185" i="1"/>
  <c r="P38" i="1"/>
  <c r="P3" i="1"/>
  <c r="P126" i="1"/>
  <c r="P142" i="1"/>
  <c r="P216" i="1"/>
  <c r="P39" i="1"/>
  <c r="P162" i="1"/>
  <c r="P245" i="1"/>
  <c r="P19" i="1"/>
  <c r="P31" i="1"/>
  <c r="P37" i="1"/>
  <c r="P251" i="1"/>
  <c r="P244" i="1"/>
  <c r="P174" i="1"/>
  <c r="P207" i="1"/>
  <c r="P282" i="1"/>
  <c r="P240" i="1"/>
  <c r="P67" i="1"/>
  <c r="P212" i="1"/>
  <c r="P122" i="1"/>
  <c r="P26" i="1"/>
  <c r="P287" i="1"/>
  <c r="P25" i="1"/>
  <c r="P229" i="1"/>
  <c r="P259" i="1"/>
  <c r="P195" i="1"/>
  <c r="P27" i="1"/>
  <c r="P12" i="1"/>
  <c r="P187" i="1"/>
  <c r="P253" i="1"/>
  <c r="P119" i="1"/>
  <c r="P189" i="1"/>
  <c r="P190" i="1"/>
  <c r="P260" i="1"/>
  <c r="P269" i="1"/>
  <c r="P183" i="1"/>
  <c r="P29" i="1"/>
  <c r="P130" i="1"/>
  <c r="P231" i="1"/>
  <c r="P123" i="1"/>
  <c r="P124" i="1"/>
  <c r="P20" i="1"/>
  <c r="P225" i="1"/>
  <c r="P254" i="1"/>
  <c r="P28" i="1"/>
  <c r="P144" i="1"/>
  <c r="P120" i="1"/>
  <c r="P169" i="1"/>
  <c r="P168" i="1"/>
  <c r="P208" i="1"/>
  <c r="P129" i="1"/>
  <c r="P145" i="1"/>
  <c r="P223" i="1"/>
  <c r="P242" i="1"/>
  <c r="P238" i="1"/>
  <c r="P143" i="1"/>
  <c r="P146" i="1"/>
  <c r="P274" i="1"/>
  <c r="P217" i="1"/>
  <c r="P286" i="1"/>
  <c r="P224" i="1"/>
  <c r="P247" i="1"/>
  <c r="P278" i="1"/>
  <c r="P68" i="1"/>
  <c r="P59" i="1"/>
  <c r="P69" i="1"/>
  <c r="P279" i="1"/>
  <c r="P201" i="1"/>
  <c r="P10" i="1"/>
  <c r="P52" i="1"/>
  <c r="P24" i="1"/>
  <c r="P210" i="1"/>
  <c r="P170" i="1"/>
  <c r="P14" i="1"/>
  <c r="P147" i="1"/>
  <c r="P128" i="1"/>
  <c r="P6" i="1"/>
  <c r="P255" i="1"/>
  <c r="P239" i="1"/>
  <c r="P261" i="1"/>
  <c r="P148" i="1"/>
  <c r="P262" i="1"/>
  <c r="P204" i="1"/>
  <c r="P163" i="1"/>
  <c r="P248" i="1"/>
  <c r="P47" i="1"/>
  <c r="P202" i="1"/>
  <c r="P234" i="1"/>
  <c r="P171" i="1"/>
  <c r="P118" i="1"/>
  <c r="P70" i="1"/>
  <c r="P71" i="1"/>
  <c r="P230" i="1"/>
  <c r="P213" i="1"/>
  <c r="P265" i="1"/>
  <c r="P284" i="1"/>
  <c r="P72" i="1"/>
  <c r="P15" i="1"/>
  <c r="P73" i="1"/>
  <c r="P196" i="1"/>
  <c r="P48" i="1"/>
  <c r="P172" i="1"/>
  <c r="P246" i="1"/>
  <c r="P74" i="1"/>
  <c r="P232" i="1"/>
  <c r="P233" i="1"/>
  <c r="P243" i="1"/>
  <c r="P16" i="1"/>
  <c r="P218" i="1"/>
  <c r="P220" i="1"/>
  <c r="P173" i="1"/>
  <c r="P197" i="1"/>
  <c r="P125" i="1"/>
  <c r="P149" i="1"/>
  <c r="P150" i="1"/>
  <c r="P151" i="1"/>
  <c r="P214" i="1"/>
  <c r="P152" i="1"/>
  <c r="P153" i="1"/>
  <c r="P256" i="1"/>
  <c r="P264" i="1"/>
  <c r="P257" i="1"/>
  <c r="P8" i="1"/>
  <c r="P7" i="1"/>
  <c r="P4" i="1"/>
  <c r="P53" i="1"/>
  <c r="P54" i="1"/>
  <c r="P40" i="1"/>
  <c r="P176" i="1"/>
  <c r="P32" i="1"/>
  <c r="P203" i="1"/>
  <c r="P206" i="1"/>
  <c r="P57" i="1"/>
  <c r="P178" i="1"/>
  <c r="P9" i="1"/>
  <c r="P191" i="1"/>
  <c r="P198" i="1"/>
  <c r="P11" i="1"/>
  <c r="P252" i="1"/>
  <c r="P228" i="1"/>
  <c r="P249" i="1"/>
  <c r="P222" i="1"/>
  <c r="P283" i="1"/>
  <c r="P5" i="1"/>
  <c r="P76" i="1"/>
  <c r="P77" i="1"/>
  <c r="P78" i="1"/>
  <c r="P95" i="1"/>
  <c r="P96" i="1"/>
  <c r="P42" i="1"/>
  <c r="P43" i="1"/>
  <c r="P44" i="1"/>
  <c r="P97" i="1"/>
  <c r="P98" i="1"/>
  <c r="P99" i="1"/>
  <c r="P100" i="1"/>
  <c r="P101" i="1"/>
  <c r="P102" i="1"/>
  <c r="P103" i="1"/>
  <c r="P79" i="1"/>
  <c r="P80" i="1"/>
  <c r="P81" i="1"/>
  <c r="P82" i="1"/>
  <c r="P83" i="1"/>
  <c r="P84" i="1"/>
  <c r="P85" i="1"/>
  <c r="P86" i="1"/>
  <c r="P87" i="1"/>
  <c r="P60" i="1"/>
  <c r="P88" i="1"/>
  <c r="P219" i="1"/>
  <c r="P90" i="1"/>
  <c r="P2" i="1"/>
  <c r="P41" i="1"/>
  <c r="P209" i="1"/>
  <c r="P89" i="1"/>
  <c r="P270" i="1"/>
  <c r="P127" i="1"/>
  <c r="P22" i="1"/>
  <c r="P121" i="1"/>
  <c r="P138" i="1"/>
  <c r="P177" i="1"/>
  <c r="P179" i="1"/>
  <c r="P237" i="1"/>
  <c r="P104" i="1"/>
  <c r="P136" i="1"/>
  <c r="P181" i="1"/>
  <c r="P23" i="1"/>
  <c r="P105" i="1"/>
  <c r="P192" i="1"/>
  <c r="P133" i="1"/>
  <c r="P91" i="1"/>
  <c r="P132" i="1"/>
  <c r="P35" i="1"/>
  <c r="P92" i="1"/>
  <c r="P131" i="1"/>
  <c r="P93" i="1"/>
  <c r="P94" i="1"/>
  <c r="P154" i="1"/>
  <c r="P106" i="1"/>
  <c r="P107" i="1"/>
  <c r="P108" i="1"/>
  <c r="P109" i="1"/>
  <c r="P188" i="1"/>
  <c r="P199" i="1"/>
  <c r="P200" i="1"/>
  <c r="P110" i="1"/>
  <c r="P13" i="1"/>
  <c r="P111" i="1"/>
  <c r="P112" i="1"/>
  <c r="P113" i="1"/>
  <c r="P114" i="1"/>
  <c r="P180" i="1"/>
  <c r="P155" i="1"/>
  <c r="P193" i="1"/>
  <c r="P115" i="1"/>
  <c r="P18" i="1"/>
  <c r="P116" i="1"/>
  <c r="P221" i="1"/>
  <c r="P156" i="1"/>
  <c r="P117" i="1"/>
  <c r="P17" i="1"/>
  <c r="P205" i="1"/>
  <c r="P157" i="1"/>
  <c r="P75" i="1"/>
  <c r="P226" i="1"/>
  <c r="M75" i="1"/>
  <c r="M157" i="1"/>
  <c r="Q157" i="1" s="1"/>
  <c r="L157" i="1"/>
  <c r="M205" i="1"/>
  <c r="L205" i="1"/>
  <c r="M17" i="1"/>
  <c r="M117" i="1"/>
  <c r="Q117" i="1" s="1"/>
  <c r="M156" i="1"/>
  <c r="M221" i="1"/>
  <c r="Q221" i="1" s="1"/>
  <c r="M116" i="1"/>
  <c r="M18" i="1"/>
  <c r="Q18" i="1" s="1"/>
  <c r="M115" i="1"/>
  <c r="M193" i="1"/>
  <c r="Q193" i="1" s="1"/>
  <c r="M155" i="1"/>
  <c r="M180" i="1"/>
  <c r="Q180" i="1" s="1"/>
  <c r="M114" i="1"/>
  <c r="M113" i="1"/>
  <c r="Q113" i="1" s="1"/>
  <c r="M112" i="1"/>
  <c r="M111" i="1"/>
  <c r="Q111" i="1" s="1"/>
  <c r="M13" i="1"/>
  <c r="M110" i="1"/>
  <c r="Q110" i="1" s="1"/>
  <c r="M200" i="1"/>
  <c r="M199" i="1"/>
  <c r="Q199" i="1" s="1"/>
  <c r="M188" i="1"/>
  <c r="M109" i="1"/>
  <c r="Q109" i="1" s="1"/>
  <c r="M108" i="1"/>
  <c r="M107" i="1"/>
  <c r="Q107" i="1" s="1"/>
  <c r="M106" i="1"/>
  <c r="M154" i="1"/>
  <c r="Q154" i="1" s="1"/>
  <c r="M94" i="1"/>
  <c r="M93" i="1"/>
  <c r="Q93" i="1" s="1"/>
  <c r="M131" i="1"/>
  <c r="M92" i="1"/>
  <c r="Q92" i="1" s="1"/>
  <c r="M35" i="1"/>
  <c r="M132" i="1"/>
  <c r="Q132" i="1" s="1"/>
  <c r="M91" i="1"/>
  <c r="M133" i="1"/>
  <c r="Q133" i="1" s="1"/>
  <c r="M192" i="1"/>
  <c r="M105" i="1"/>
  <c r="Q105" i="1" s="1"/>
  <c r="M23" i="1"/>
  <c r="L23" i="1"/>
  <c r="M181" i="1"/>
  <c r="M136" i="1"/>
  <c r="M104" i="1"/>
  <c r="M237" i="1"/>
  <c r="M179" i="1"/>
  <c r="M177" i="1"/>
  <c r="M138" i="1"/>
  <c r="L138" i="1"/>
  <c r="M121" i="1"/>
  <c r="Q121" i="1" s="1"/>
  <c r="L121" i="1"/>
  <c r="M22" i="1"/>
  <c r="M127" i="1"/>
  <c r="M270" i="1"/>
  <c r="L270" i="1"/>
  <c r="M89" i="1"/>
  <c r="L89" i="1"/>
  <c r="M209" i="1"/>
  <c r="M41" i="1"/>
  <c r="M2" i="1"/>
  <c r="R2" i="1" s="1"/>
  <c r="M90" i="1"/>
  <c r="M219" i="1"/>
  <c r="L219" i="1"/>
  <c r="M88" i="1"/>
  <c r="Q88" i="1" s="1"/>
  <c r="M60" i="1"/>
  <c r="M87" i="1"/>
  <c r="R87" i="1" s="1"/>
  <c r="M86" i="1"/>
  <c r="M85" i="1"/>
  <c r="Q85" i="1" s="1"/>
  <c r="M84" i="1"/>
  <c r="M83" i="1"/>
  <c r="R83" i="1" s="1"/>
  <c r="M82" i="1"/>
  <c r="M81" i="1"/>
  <c r="Q81" i="1" s="1"/>
  <c r="M80" i="1"/>
  <c r="M79" i="1"/>
  <c r="Q79" i="1" s="1"/>
  <c r="M103" i="1"/>
  <c r="L103" i="1"/>
  <c r="M102" i="1"/>
  <c r="L102" i="1"/>
  <c r="M101" i="1"/>
  <c r="Q101" i="1" s="1"/>
  <c r="L101" i="1"/>
  <c r="M100" i="1"/>
  <c r="L100" i="1"/>
  <c r="M99" i="1"/>
  <c r="L99" i="1"/>
  <c r="M98" i="1"/>
  <c r="L98" i="1"/>
  <c r="M97" i="1"/>
  <c r="Q97" i="1" s="1"/>
  <c r="L97" i="1"/>
  <c r="M44" i="1"/>
  <c r="L44" i="1"/>
  <c r="M43" i="1"/>
  <c r="L43" i="1"/>
  <c r="M42" i="1"/>
  <c r="L42" i="1"/>
  <c r="M96" i="1"/>
  <c r="Q96" i="1" s="1"/>
  <c r="L96" i="1"/>
  <c r="M95" i="1"/>
  <c r="L95" i="1"/>
  <c r="M78" i="1"/>
  <c r="L78" i="1"/>
  <c r="M77" i="1"/>
  <c r="L77" i="1"/>
  <c r="M76" i="1"/>
  <c r="Q76" i="1" s="1"/>
  <c r="L76" i="1"/>
  <c r="M5" i="1"/>
  <c r="L5" i="1"/>
  <c r="M283" i="1"/>
  <c r="L283" i="1"/>
  <c r="M222" i="1"/>
  <c r="L222" i="1"/>
  <c r="M249" i="1"/>
  <c r="Q249" i="1" s="1"/>
  <c r="L249" i="1"/>
  <c r="M228" i="1"/>
  <c r="L228" i="1"/>
  <c r="M252" i="1"/>
  <c r="M11" i="1"/>
  <c r="Q11" i="1" s="1"/>
  <c r="L11" i="1"/>
  <c r="M198" i="1"/>
  <c r="L198" i="1"/>
  <c r="M191" i="1"/>
  <c r="L191" i="1"/>
  <c r="M9" i="1"/>
  <c r="L9" i="1"/>
  <c r="M178" i="1"/>
  <c r="Q178" i="1" s="1"/>
  <c r="L178" i="1"/>
  <c r="M57" i="1"/>
  <c r="L57" i="1"/>
  <c r="M206" i="1"/>
  <c r="L206" i="1"/>
  <c r="M203" i="1"/>
  <c r="L203" i="1"/>
  <c r="M32" i="1"/>
  <c r="Q32" i="1" s="1"/>
  <c r="L32" i="1"/>
  <c r="M176" i="1"/>
  <c r="L176" i="1"/>
  <c r="M40" i="1"/>
  <c r="L40" i="1"/>
  <c r="M54" i="1"/>
  <c r="L54" i="1"/>
  <c r="M53" i="1"/>
  <c r="Q53" i="1" s="1"/>
  <c r="L53" i="1"/>
  <c r="M4" i="1"/>
  <c r="L4" i="1"/>
  <c r="M7" i="1"/>
  <c r="L7" i="1"/>
  <c r="M8" i="1"/>
  <c r="L8" i="1"/>
  <c r="M257" i="1"/>
  <c r="Q257" i="1" s="1"/>
  <c r="L257" i="1"/>
  <c r="M264" i="1"/>
  <c r="L264" i="1"/>
  <c r="M256" i="1"/>
  <c r="L256" i="1"/>
  <c r="M153" i="1"/>
  <c r="M152" i="1"/>
  <c r="L152" i="1"/>
  <c r="M214" i="1"/>
  <c r="L214" i="1"/>
  <c r="M151" i="1"/>
  <c r="L151" i="1"/>
  <c r="M150" i="1"/>
  <c r="Q150" i="1" s="1"/>
  <c r="L150" i="1"/>
  <c r="M149" i="1"/>
  <c r="L149" i="1"/>
  <c r="M125" i="1"/>
  <c r="L125" i="1"/>
  <c r="M197" i="1"/>
  <c r="L197" i="1"/>
  <c r="M173" i="1"/>
  <c r="Q173" i="1" s="1"/>
  <c r="L173" i="1"/>
  <c r="M220" i="1"/>
  <c r="L220" i="1"/>
  <c r="M218" i="1"/>
  <c r="L218" i="1"/>
  <c r="M16" i="1"/>
  <c r="L16" i="1"/>
  <c r="M243" i="1"/>
  <c r="Q243" i="1" s="1"/>
  <c r="L243" i="1"/>
  <c r="M233" i="1"/>
  <c r="L233" i="1"/>
  <c r="M232" i="1"/>
  <c r="L232" i="1"/>
  <c r="M74" i="1"/>
  <c r="L74" i="1"/>
  <c r="M246" i="1"/>
  <c r="Q246" i="1" s="1"/>
  <c r="L246" i="1"/>
  <c r="M172" i="1"/>
  <c r="L172" i="1"/>
  <c r="M48" i="1"/>
  <c r="L48" i="1"/>
  <c r="M196" i="1"/>
  <c r="L196" i="1"/>
  <c r="M73" i="1"/>
  <c r="Q73" i="1" s="1"/>
  <c r="L73" i="1"/>
  <c r="M15" i="1"/>
  <c r="L15" i="1"/>
  <c r="M72" i="1"/>
  <c r="L72" i="1"/>
  <c r="M284" i="1"/>
  <c r="L284" i="1"/>
  <c r="M265" i="1"/>
  <c r="Q265" i="1" s="1"/>
  <c r="L265" i="1"/>
  <c r="M213" i="1"/>
  <c r="L213" i="1"/>
  <c r="M230" i="1"/>
  <c r="L230" i="1"/>
  <c r="M71" i="1"/>
  <c r="L71" i="1"/>
  <c r="M70" i="1"/>
  <c r="Q70" i="1" s="1"/>
  <c r="L70" i="1"/>
  <c r="M118" i="1"/>
  <c r="L118" i="1"/>
  <c r="M171" i="1"/>
  <c r="L171" i="1"/>
  <c r="M234" i="1"/>
  <c r="L234" i="1"/>
  <c r="M202" i="1"/>
  <c r="Q202" i="1" s="1"/>
  <c r="L202" i="1"/>
  <c r="M47" i="1"/>
  <c r="L47" i="1"/>
  <c r="M248" i="1"/>
  <c r="L248" i="1"/>
  <c r="M163" i="1"/>
  <c r="L163" i="1"/>
  <c r="M204" i="1"/>
  <c r="Q204" i="1" s="1"/>
  <c r="L204" i="1"/>
  <c r="M262" i="1"/>
  <c r="L262" i="1"/>
  <c r="M148" i="1"/>
  <c r="L148" i="1"/>
  <c r="M261" i="1"/>
  <c r="L261" i="1"/>
  <c r="M239" i="1"/>
  <c r="Q239" i="1" s="1"/>
  <c r="L239" i="1"/>
  <c r="M255" i="1"/>
  <c r="L255" i="1"/>
  <c r="M6" i="1"/>
  <c r="L6" i="1"/>
  <c r="M128" i="1"/>
  <c r="L128" i="1"/>
  <c r="M147" i="1"/>
  <c r="Q147" i="1" s="1"/>
  <c r="L147" i="1"/>
  <c r="M14" i="1"/>
  <c r="L14" i="1"/>
  <c r="M170" i="1"/>
  <c r="L170" i="1"/>
  <c r="M210" i="1"/>
  <c r="L210" i="1"/>
  <c r="M24" i="1"/>
  <c r="Q24" i="1" s="1"/>
  <c r="L24" i="1"/>
  <c r="M52" i="1"/>
  <c r="L52" i="1"/>
  <c r="M10" i="1"/>
  <c r="L10" i="1"/>
  <c r="M201" i="1"/>
  <c r="L201" i="1"/>
  <c r="M279" i="1"/>
  <c r="Q279" i="1" s="1"/>
  <c r="L279" i="1"/>
  <c r="M69" i="1"/>
  <c r="L69" i="1"/>
  <c r="M59" i="1"/>
  <c r="L59" i="1"/>
  <c r="M68" i="1"/>
  <c r="L68" i="1"/>
  <c r="M278" i="1"/>
  <c r="Q278" i="1" s="1"/>
  <c r="L278" i="1"/>
  <c r="M247" i="1"/>
  <c r="L247" i="1"/>
  <c r="M224" i="1"/>
  <c r="L224" i="1"/>
  <c r="M286" i="1"/>
  <c r="L286" i="1"/>
  <c r="M217" i="1"/>
  <c r="Q217" i="1" s="1"/>
  <c r="L217" i="1"/>
  <c r="M274" i="1"/>
  <c r="L274" i="1"/>
  <c r="M146" i="1"/>
  <c r="L146" i="1"/>
  <c r="M143" i="1"/>
  <c r="L143" i="1"/>
  <c r="M238" i="1"/>
  <c r="Q238" i="1" s="1"/>
  <c r="L238" i="1"/>
  <c r="M242" i="1"/>
  <c r="L242" i="1"/>
  <c r="M223" i="1"/>
  <c r="L223" i="1"/>
  <c r="M145" i="1"/>
  <c r="L145" i="1"/>
  <c r="M129" i="1"/>
  <c r="Q129" i="1" s="1"/>
  <c r="L129" i="1"/>
  <c r="M208" i="1"/>
  <c r="L208" i="1"/>
  <c r="M168" i="1"/>
  <c r="L168" i="1"/>
  <c r="M169" i="1"/>
  <c r="L169" i="1"/>
  <c r="M120" i="1"/>
  <c r="Q120" i="1" s="1"/>
  <c r="L120" i="1"/>
  <c r="M144" i="1"/>
  <c r="L144" i="1"/>
  <c r="M28" i="1"/>
  <c r="L28" i="1"/>
  <c r="M254" i="1"/>
  <c r="L254" i="1"/>
  <c r="M225" i="1"/>
  <c r="Q225" i="1" s="1"/>
  <c r="L225" i="1"/>
  <c r="M20" i="1"/>
  <c r="L20" i="1"/>
  <c r="M124" i="1"/>
  <c r="L124" i="1"/>
  <c r="M123" i="1"/>
  <c r="L123" i="1"/>
  <c r="M231" i="1"/>
  <c r="Q231" i="1" s="1"/>
  <c r="L231" i="1"/>
  <c r="M130" i="1"/>
  <c r="L130" i="1"/>
  <c r="M29" i="1"/>
  <c r="L29" i="1"/>
  <c r="M183" i="1"/>
  <c r="L183" i="1"/>
  <c r="M269" i="1"/>
  <c r="Q269" i="1" s="1"/>
  <c r="L269" i="1"/>
  <c r="M260" i="1"/>
  <c r="L260" i="1"/>
  <c r="M190" i="1"/>
  <c r="L190" i="1"/>
  <c r="M189" i="1"/>
  <c r="L189" i="1"/>
  <c r="M119" i="1"/>
  <c r="Q119" i="1" s="1"/>
  <c r="L119" i="1"/>
  <c r="M253" i="1"/>
  <c r="L253" i="1"/>
  <c r="M187" i="1"/>
  <c r="L187" i="1"/>
  <c r="M12" i="1"/>
  <c r="L12" i="1"/>
  <c r="M27" i="1"/>
  <c r="Q27" i="1" s="1"/>
  <c r="L27" i="1"/>
  <c r="M195" i="1"/>
  <c r="L195" i="1"/>
  <c r="M259" i="1"/>
  <c r="L259" i="1"/>
  <c r="M229" i="1"/>
  <c r="L229" i="1"/>
  <c r="M25" i="1"/>
  <c r="Q25" i="1" s="1"/>
  <c r="L25" i="1"/>
  <c r="M287" i="1"/>
  <c r="L287" i="1"/>
  <c r="M26" i="1"/>
  <c r="L26" i="1"/>
  <c r="M122" i="1"/>
  <c r="L122" i="1"/>
  <c r="M212" i="1"/>
  <c r="Q212" i="1" s="1"/>
  <c r="L212" i="1"/>
  <c r="M67" i="1"/>
  <c r="L67" i="1"/>
  <c r="M240" i="1"/>
  <c r="L240" i="1"/>
  <c r="M282" i="1"/>
  <c r="L282" i="1"/>
  <c r="M207" i="1"/>
  <c r="Q207" i="1" s="1"/>
  <c r="L207" i="1"/>
  <c r="M174" i="1"/>
  <c r="L174" i="1"/>
  <c r="M244" i="1"/>
  <c r="L244" i="1"/>
  <c r="M251" i="1"/>
  <c r="L251" i="1"/>
  <c r="M37" i="1"/>
  <c r="Q37" i="1" s="1"/>
  <c r="L37" i="1"/>
  <c r="M31" i="1"/>
  <c r="L31" i="1"/>
  <c r="M19" i="1"/>
  <c r="L19" i="1"/>
  <c r="M245" i="1"/>
  <c r="L245" i="1"/>
  <c r="M162" i="1"/>
  <c r="Q162" i="1" s="1"/>
  <c r="L162" i="1"/>
  <c r="M39" i="1"/>
  <c r="L39" i="1"/>
  <c r="M216" i="1"/>
  <c r="L216" i="1"/>
  <c r="M142" i="1"/>
  <c r="L142" i="1"/>
  <c r="M126" i="1"/>
  <c r="Q126" i="1" s="1"/>
  <c r="L126" i="1"/>
  <c r="M3" i="1"/>
  <c r="L3" i="1"/>
  <c r="M38" i="1"/>
  <c r="L38" i="1"/>
  <c r="M185" i="1"/>
  <c r="L185" i="1"/>
  <c r="M21" i="1"/>
  <c r="Q21" i="1" s="1"/>
  <c r="L21" i="1"/>
  <c r="M51" i="1"/>
  <c r="L51" i="1"/>
  <c r="M50" i="1"/>
  <c r="L50" i="1"/>
  <c r="M271" i="1"/>
  <c r="L271" i="1"/>
  <c r="M277" i="1"/>
  <c r="Q277" i="1" s="1"/>
  <c r="L277" i="1"/>
  <c r="M268" i="1"/>
  <c r="L268" i="1"/>
  <c r="M290" i="1"/>
  <c r="L290" i="1"/>
  <c r="M281" i="1"/>
  <c r="L281" i="1"/>
  <c r="M280" i="1"/>
  <c r="Q280" i="1" s="1"/>
  <c r="L280" i="1"/>
  <c r="M285" i="1"/>
  <c r="L285" i="1"/>
  <c r="M276" i="1"/>
  <c r="L276" i="1"/>
  <c r="M211" i="1"/>
  <c r="Q211" i="1" s="1"/>
  <c r="L211" i="1"/>
  <c r="M263" i="1"/>
  <c r="Q263" i="1" s="1"/>
  <c r="L263" i="1"/>
  <c r="M267" i="1"/>
  <c r="L267" i="1"/>
  <c r="M266" i="1"/>
  <c r="L266" i="1"/>
  <c r="M167" i="1"/>
  <c r="Q167" i="1" s="1"/>
  <c r="L167" i="1"/>
  <c r="M135" i="1"/>
  <c r="Q135" i="1" s="1"/>
  <c r="L135" i="1"/>
  <c r="M272" i="1"/>
  <c r="L272" i="1"/>
  <c r="M273" i="1"/>
  <c r="L273" i="1"/>
  <c r="M250" i="1"/>
  <c r="L250" i="1"/>
  <c r="M258" i="1"/>
  <c r="Q258" i="1" s="1"/>
  <c r="L258" i="1"/>
  <c r="M66" i="1"/>
  <c r="L66" i="1"/>
  <c r="M164" i="1"/>
  <c r="L164" i="1"/>
  <c r="M289" i="1"/>
  <c r="L289" i="1"/>
  <c r="M288" i="1"/>
  <c r="Q288" i="1" s="1"/>
  <c r="L288" i="1"/>
  <c r="M137" i="1"/>
  <c r="L137" i="1"/>
  <c r="M165" i="1"/>
  <c r="L165" i="1"/>
  <c r="M236" i="1"/>
  <c r="L236" i="1"/>
  <c r="M166" i="1"/>
  <c r="Q166" i="1" s="1"/>
  <c r="L166" i="1"/>
  <c r="M161" i="1"/>
  <c r="L161" i="1"/>
  <c r="M160" i="1"/>
  <c r="L160" i="1"/>
  <c r="M184" i="1"/>
  <c r="L184" i="1"/>
  <c r="M58" i="1"/>
  <c r="Q58" i="1" s="1"/>
  <c r="L58" i="1"/>
  <c r="M182" i="1"/>
  <c r="L182" i="1"/>
  <c r="M55" i="1"/>
  <c r="L55" i="1"/>
  <c r="M141" i="1"/>
  <c r="L141" i="1"/>
  <c r="M30" i="1"/>
  <c r="Q30" i="1" s="1"/>
  <c r="L30" i="1"/>
  <c r="M275" i="1"/>
  <c r="L275" i="1"/>
  <c r="M65" i="1"/>
  <c r="L65" i="1"/>
  <c r="M64" i="1"/>
  <c r="L64" i="1"/>
  <c r="M46" i="1"/>
  <c r="Q46" i="1" s="1"/>
  <c r="L46" i="1"/>
  <c r="M49" i="1"/>
  <c r="L49" i="1"/>
  <c r="M215" i="1"/>
  <c r="L215" i="1"/>
  <c r="M140" i="1"/>
  <c r="L140" i="1"/>
  <c r="M186" i="1"/>
  <c r="Q186" i="1" s="1"/>
  <c r="L186" i="1"/>
  <c r="M175" i="1"/>
  <c r="L175" i="1"/>
  <c r="M134" i="1"/>
  <c r="L134" i="1"/>
  <c r="M63" i="1"/>
  <c r="L63" i="1"/>
  <c r="M36" i="1"/>
  <c r="Q36" i="1" s="1"/>
  <c r="L36" i="1"/>
  <c r="M62" i="1"/>
  <c r="L62" i="1"/>
  <c r="M139" i="1"/>
  <c r="L139" i="1"/>
  <c r="M61" i="1"/>
  <c r="L61" i="1"/>
  <c r="M56" i="1"/>
  <c r="Q56" i="1" s="1"/>
  <c r="L56" i="1"/>
  <c r="M34" i="1"/>
  <c r="L34" i="1"/>
  <c r="M235" i="1"/>
  <c r="L235" i="1"/>
  <c r="M159" i="1"/>
  <c r="L159" i="1"/>
  <c r="M45" i="1"/>
  <c r="Q45" i="1" s="1"/>
  <c r="L45" i="1"/>
  <c r="M194" i="1"/>
  <c r="L194" i="1"/>
  <c r="M241" i="1"/>
  <c r="L241" i="1"/>
  <c r="M227" i="1"/>
  <c r="L227" i="1"/>
  <c r="M158" i="1"/>
  <c r="Q158" i="1" s="1"/>
  <c r="L158" i="1"/>
  <c r="M33" i="1"/>
  <c r="L33" i="1"/>
  <c r="M226" i="1"/>
  <c r="L226" i="1"/>
  <c r="G404" i="2" l="1"/>
  <c r="G297" i="2"/>
  <c r="G344" i="2"/>
  <c r="G352" i="2"/>
  <c r="G43" i="2"/>
  <c r="G287" i="2"/>
  <c r="G322" i="2"/>
  <c r="J65" i="2"/>
  <c r="H105" i="2"/>
  <c r="J168" i="2"/>
  <c r="K168" i="2" s="1"/>
  <c r="J170" i="2"/>
  <c r="K170" i="2" s="1"/>
  <c r="J172" i="2"/>
  <c r="K172" i="2" s="1"/>
  <c r="J185" i="2"/>
  <c r="K185" i="2" s="1"/>
  <c r="J187" i="2"/>
  <c r="K187" i="2" s="1"/>
  <c r="J207" i="2"/>
  <c r="K207" i="2" s="1"/>
  <c r="Q72" i="1"/>
  <c r="R72" i="1" s="1"/>
  <c r="Q232" i="1"/>
  <c r="K53" i="2"/>
  <c r="G105" i="2"/>
  <c r="G222" i="2"/>
  <c r="G382" i="2"/>
  <c r="G396" i="2"/>
  <c r="G414" i="2"/>
  <c r="G424" i="2"/>
  <c r="G154" i="2"/>
  <c r="J160" i="2"/>
  <c r="K160" i="2" s="1"/>
  <c r="K161" i="2" s="1"/>
  <c r="H161" i="2"/>
  <c r="J167" i="2"/>
  <c r="K167" i="2" s="1"/>
  <c r="J169" i="2"/>
  <c r="K169" i="2" s="1"/>
  <c r="J171" i="2"/>
  <c r="K171" i="2" s="1"/>
  <c r="J178" i="2"/>
  <c r="H222" i="2"/>
  <c r="J183" i="2"/>
  <c r="K183" i="2" s="1"/>
  <c r="J186" i="2"/>
  <c r="K186" i="2" s="1"/>
  <c r="J205" i="2"/>
  <c r="K205" i="2" s="1"/>
  <c r="K235" i="2"/>
  <c r="J235" i="2"/>
  <c r="J238" i="2"/>
  <c r="K238" i="2" s="1"/>
  <c r="G271" i="2"/>
  <c r="J302" i="2"/>
  <c r="K302" i="2" s="1"/>
  <c r="K303" i="2" s="1"/>
  <c r="H303" i="2"/>
  <c r="J309" i="2"/>
  <c r="K309" i="2" s="1"/>
  <c r="J311" i="2"/>
  <c r="K311" i="2" s="1"/>
  <c r="J313" i="2"/>
  <c r="K313" i="2" s="1"/>
  <c r="J315" i="2"/>
  <c r="K315" i="2" s="1"/>
  <c r="J317" i="2"/>
  <c r="K317" i="2" s="1"/>
  <c r="J319" i="2"/>
  <c r="K319" i="2" s="1"/>
  <c r="J321" i="2"/>
  <c r="K321" i="2" s="1"/>
  <c r="G369" i="2"/>
  <c r="J374" i="2"/>
  <c r="H382" i="2"/>
  <c r="J376" i="2"/>
  <c r="K376" i="2" s="1"/>
  <c r="J378" i="2"/>
  <c r="K378" i="2" s="1"/>
  <c r="J380" i="2"/>
  <c r="K380" i="2" s="1"/>
  <c r="J387" i="2"/>
  <c r="H396" i="2"/>
  <c r="J389" i="2"/>
  <c r="K389" i="2" s="1"/>
  <c r="J391" i="2"/>
  <c r="K391" i="2" s="1"/>
  <c r="J393" i="2"/>
  <c r="K393" i="2" s="1"/>
  <c r="J395" i="2"/>
  <c r="K395" i="2" s="1"/>
  <c r="J402" i="2"/>
  <c r="K402" i="2" s="1"/>
  <c r="J410" i="2"/>
  <c r="K410" i="2" s="1"/>
  <c r="H414" i="2"/>
  <c r="J420" i="2"/>
  <c r="K420" i="2" s="1"/>
  <c r="K424" i="2" s="1"/>
  <c r="H424" i="2"/>
  <c r="J16" i="2"/>
  <c r="H43" i="2"/>
  <c r="H60" i="2"/>
  <c r="J59" i="2"/>
  <c r="J60" i="2" s="1"/>
  <c r="J179" i="2"/>
  <c r="K179" i="2" s="1"/>
  <c r="J181" i="2"/>
  <c r="K181" i="2" s="1"/>
  <c r="J184" i="2"/>
  <c r="K184" i="2" s="1"/>
  <c r="J189" i="2"/>
  <c r="K189" i="2" s="1"/>
  <c r="J191" i="2"/>
  <c r="K191" i="2" s="1"/>
  <c r="J193" i="2"/>
  <c r="K193" i="2" s="1"/>
  <c r="K195" i="2"/>
  <c r="J195" i="2"/>
  <c r="J197" i="2"/>
  <c r="K197" i="2" s="1"/>
  <c r="K199" i="2"/>
  <c r="J199" i="2"/>
  <c r="J201" i="2"/>
  <c r="K201" i="2" s="1"/>
  <c r="J203" i="2"/>
  <c r="K203" i="2" s="1"/>
  <c r="J206" i="2"/>
  <c r="K206" i="2" s="1"/>
  <c r="J209" i="2"/>
  <c r="K209" i="2" s="1"/>
  <c r="J211" i="2"/>
  <c r="K211" i="2" s="1"/>
  <c r="J213" i="2"/>
  <c r="K213" i="2" s="1"/>
  <c r="J215" i="2"/>
  <c r="K215" i="2" s="1"/>
  <c r="J217" i="2"/>
  <c r="K217" i="2" s="1"/>
  <c r="J219" i="2"/>
  <c r="K219" i="2" s="1"/>
  <c r="J221" i="2"/>
  <c r="K221" i="2" s="1"/>
  <c r="J231" i="2"/>
  <c r="J239" i="2"/>
  <c r="K239" i="2" s="1"/>
  <c r="J248" i="2"/>
  <c r="K248" i="2" s="1"/>
  <c r="H271" i="2"/>
  <c r="J293" i="2"/>
  <c r="K293" i="2" s="1"/>
  <c r="K297" i="2" s="1"/>
  <c r="H297" i="2"/>
  <c r="J327" i="2"/>
  <c r="K327" i="2" s="1"/>
  <c r="H333" i="2"/>
  <c r="J338" i="2"/>
  <c r="K338" i="2" s="1"/>
  <c r="K344" i="2" s="1"/>
  <c r="H344" i="2"/>
  <c r="J350" i="2"/>
  <c r="K350" i="2" s="1"/>
  <c r="H352" i="2"/>
  <c r="J357" i="2"/>
  <c r="K357" i="2" s="1"/>
  <c r="K369" i="2" s="1"/>
  <c r="H369" i="2"/>
  <c r="H243" i="2"/>
  <c r="H287" i="2"/>
  <c r="K312" i="2"/>
  <c r="K316" i="2"/>
  <c r="K320" i="2"/>
  <c r="K375" i="2"/>
  <c r="K379" i="2"/>
  <c r="K401" i="2"/>
  <c r="H53" i="2"/>
  <c r="H154" i="2"/>
  <c r="J394" i="2"/>
  <c r="K394" i="2" s="1"/>
  <c r="J390" i="2"/>
  <c r="K390" i="2" s="1"/>
  <c r="J403" i="2"/>
  <c r="K403" i="2" s="1"/>
  <c r="Q125" i="1"/>
  <c r="R125" i="1" s="1"/>
  <c r="Q80" i="1"/>
  <c r="Q60" i="1"/>
  <c r="K180" i="2"/>
  <c r="K188" i="2"/>
  <c r="K192" i="2"/>
  <c r="K196" i="2"/>
  <c r="K200" i="2"/>
  <c r="K204" i="2"/>
  <c r="K208" i="2"/>
  <c r="K212" i="2"/>
  <c r="K216" i="2"/>
  <c r="K218" i="2"/>
  <c r="K220" i="2"/>
  <c r="K230" i="2"/>
  <c r="K234" i="2"/>
  <c r="K240" i="2"/>
  <c r="K242" i="2"/>
  <c r="J240" i="2"/>
  <c r="J236" i="2"/>
  <c r="K236" i="2" s="1"/>
  <c r="J232" i="2"/>
  <c r="K232" i="2" s="1"/>
  <c r="J308" i="2"/>
  <c r="K308" i="2" s="1"/>
  <c r="J318" i="2"/>
  <c r="K318" i="2" s="1"/>
  <c r="J314" i="2"/>
  <c r="K314" i="2" s="1"/>
  <c r="J310" i="2"/>
  <c r="K310" i="2" s="1"/>
  <c r="J381" i="2"/>
  <c r="K381" i="2" s="1"/>
  <c r="J377" i="2"/>
  <c r="K377" i="2" s="1"/>
  <c r="H404" i="2"/>
  <c r="J53" i="2"/>
  <c r="J218" i="2"/>
  <c r="J214" i="2"/>
  <c r="K214" i="2" s="1"/>
  <c r="J210" i="2"/>
  <c r="K210" i="2" s="1"/>
  <c r="J202" i="2"/>
  <c r="K202" i="2" s="1"/>
  <c r="J198" i="2"/>
  <c r="K198" i="2" s="1"/>
  <c r="J194" i="2"/>
  <c r="K194" i="2" s="1"/>
  <c r="J190" i="2"/>
  <c r="K190" i="2" s="1"/>
  <c r="J182" i="2"/>
  <c r="K182" i="2" s="1"/>
  <c r="H322" i="2"/>
  <c r="J392" i="2"/>
  <c r="K392" i="2" s="1"/>
  <c r="J388" i="2"/>
  <c r="K388" i="2" s="1"/>
  <c r="K414" i="2"/>
  <c r="K154" i="2"/>
  <c r="K287" i="2"/>
  <c r="K271" i="2"/>
  <c r="K333" i="2"/>
  <c r="K352" i="2"/>
  <c r="J271" i="2"/>
  <c r="J287" i="2"/>
  <c r="J352" i="2"/>
  <c r="J154" i="2"/>
  <c r="J161" i="2"/>
  <c r="J333" i="2"/>
  <c r="K229" i="2"/>
  <c r="K233" i="2"/>
  <c r="K241" i="2"/>
  <c r="K237" i="2"/>
  <c r="K228" i="2"/>
  <c r="K166" i="2"/>
  <c r="Q256" i="1"/>
  <c r="Q7" i="1"/>
  <c r="Q40" i="1"/>
  <c r="R40" i="1" s="1"/>
  <c r="Q206" i="1"/>
  <c r="Q191" i="1"/>
  <c r="Q89" i="1"/>
  <c r="Q22" i="1"/>
  <c r="R22" i="1" s="1"/>
  <c r="Q138" i="1"/>
  <c r="Q104" i="1"/>
  <c r="Q23" i="1"/>
  <c r="R23" i="1" s="1"/>
  <c r="Q91" i="1"/>
  <c r="R91" i="1" s="1"/>
  <c r="Q131" i="1"/>
  <c r="Q106" i="1"/>
  <c r="Q188" i="1"/>
  <c r="R188" i="1" s="1"/>
  <c r="Q13" i="1"/>
  <c r="Q114" i="1"/>
  <c r="Q115" i="1"/>
  <c r="Q156" i="1"/>
  <c r="Q205" i="1"/>
  <c r="R205" i="1" s="1"/>
  <c r="Q209" i="1"/>
  <c r="Q179" i="1"/>
  <c r="R179" i="1" s="1"/>
  <c r="Q8" i="1"/>
  <c r="R8" i="1" s="1"/>
  <c r="Q34" i="1"/>
  <c r="R34" i="1" s="1"/>
  <c r="Q62" i="1"/>
  <c r="R62" i="1" s="1"/>
  <c r="Q175" i="1"/>
  <c r="R175" i="1" s="1"/>
  <c r="Q49" i="1"/>
  <c r="R49" i="1" s="1"/>
  <c r="Q275" i="1"/>
  <c r="R275" i="1" s="1"/>
  <c r="Q182" i="1"/>
  <c r="R182" i="1" s="1"/>
  <c r="Q161" i="1"/>
  <c r="R161" i="1" s="1"/>
  <c r="Q137" i="1"/>
  <c r="R137" i="1" s="1"/>
  <c r="Q66" i="1"/>
  <c r="R66" i="1" s="1"/>
  <c r="Q272" i="1"/>
  <c r="Q267" i="1"/>
  <c r="Q285" i="1"/>
  <c r="R285" i="1" s="1"/>
  <c r="Q281" i="1"/>
  <c r="R281" i="1" s="1"/>
  <c r="Q268" i="1"/>
  <c r="R268" i="1" s="1"/>
  <c r="Q271" i="1"/>
  <c r="Q51" i="1"/>
  <c r="Q185" i="1"/>
  <c r="R185" i="1" s="1"/>
  <c r="Q3" i="1"/>
  <c r="Q142" i="1"/>
  <c r="R142" i="1" s="1"/>
  <c r="Q39" i="1"/>
  <c r="R39" i="1" s="1"/>
  <c r="Q245" i="1"/>
  <c r="R245" i="1" s="1"/>
  <c r="Q31" i="1"/>
  <c r="R31" i="1" s="1"/>
  <c r="Q251" i="1"/>
  <c r="R251" i="1" s="1"/>
  <c r="Q174" i="1"/>
  <c r="R174" i="1" s="1"/>
  <c r="Q282" i="1"/>
  <c r="R282" i="1" s="1"/>
  <c r="Q67" i="1"/>
  <c r="Q122" i="1"/>
  <c r="Q287" i="1"/>
  <c r="Q229" i="1"/>
  <c r="R229" i="1" s="1"/>
  <c r="Q195" i="1"/>
  <c r="R195" i="1" s="1"/>
  <c r="Q12" i="1"/>
  <c r="R12" i="1" s="1"/>
  <c r="Q253" i="1"/>
  <c r="R253" i="1" s="1"/>
  <c r="Q189" i="1"/>
  <c r="R189" i="1" s="1"/>
  <c r="Q260" i="1"/>
  <c r="Q183" i="1"/>
  <c r="R183" i="1" s="1"/>
  <c r="Q130" i="1"/>
  <c r="R130" i="1" s="1"/>
  <c r="Q123" i="1"/>
  <c r="R123" i="1" s="1"/>
  <c r="Q20" i="1"/>
  <c r="R20" i="1" s="1"/>
  <c r="Q254" i="1"/>
  <c r="Q144" i="1"/>
  <c r="R144" i="1" s="1"/>
  <c r="Q169" i="1"/>
  <c r="R169" i="1" s="1"/>
  <c r="Q208" i="1"/>
  <c r="R208" i="1" s="1"/>
  <c r="Q145" i="1"/>
  <c r="R145" i="1" s="1"/>
  <c r="Q242" i="1"/>
  <c r="R242" i="1" s="1"/>
  <c r="Q143" i="1"/>
  <c r="R143" i="1" s="1"/>
  <c r="Q274" i="1"/>
  <c r="R274" i="1" s="1"/>
  <c r="Q286" i="1"/>
  <c r="R286" i="1" s="1"/>
  <c r="Q247" i="1"/>
  <c r="R247" i="1" s="1"/>
  <c r="Q68" i="1"/>
  <c r="R68" i="1" s="1"/>
  <c r="Q69" i="1"/>
  <c r="R69" i="1" s="1"/>
  <c r="Q201" i="1"/>
  <c r="R201" i="1" s="1"/>
  <c r="Q52" i="1"/>
  <c r="Q210" i="1"/>
  <c r="R210" i="1" s="1"/>
  <c r="Q14" i="1"/>
  <c r="Q128" i="1"/>
  <c r="Q255" i="1"/>
  <c r="R255" i="1" s="1"/>
  <c r="Q261" i="1"/>
  <c r="R261" i="1" s="1"/>
  <c r="Q262" i="1"/>
  <c r="R262" i="1" s="1"/>
  <c r="Q163" i="1"/>
  <c r="R163" i="1" s="1"/>
  <c r="Q47" i="1"/>
  <c r="R47" i="1" s="1"/>
  <c r="Q234" i="1"/>
  <c r="R234" i="1" s="1"/>
  <c r="Q118" i="1"/>
  <c r="R118" i="1" s="1"/>
  <c r="Q71" i="1"/>
  <c r="R71" i="1" s="1"/>
  <c r="Q213" i="1"/>
  <c r="Q284" i="1"/>
  <c r="R284" i="1" s="1"/>
  <c r="Q15" i="1"/>
  <c r="R15" i="1" s="1"/>
  <c r="Q196" i="1"/>
  <c r="R196" i="1" s="1"/>
  <c r="Q172" i="1"/>
  <c r="R172" i="1" s="1"/>
  <c r="Q74" i="1"/>
  <c r="R74" i="1" s="1"/>
  <c r="Q233" i="1"/>
  <c r="Q16" i="1"/>
  <c r="Q220" i="1"/>
  <c r="R220" i="1" s="1"/>
  <c r="Q197" i="1"/>
  <c r="R197" i="1" s="1"/>
  <c r="Q149" i="1"/>
  <c r="R149" i="1" s="1"/>
  <c r="Q151" i="1"/>
  <c r="R151" i="1" s="1"/>
  <c r="Q152" i="1"/>
  <c r="Q252" i="1"/>
  <c r="R252" i="1" s="1"/>
  <c r="Q283" i="1"/>
  <c r="R283" i="1" s="1"/>
  <c r="Q78" i="1"/>
  <c r="Q43" i="1"/>
  <c r="Q99" i="1"/>
  <c r="Q103" i="1"/>
  <c r="Q82" i="1"/>
  <c r="Q86" i="1"/>
  <c r="Q41" i="1"/>
  <c r="Q177" i="1"/>
  <c r="R177" i="1" s="1"/>
  <c r="Q136" i="1"/>
  <c r="Q75" i="1"/>
  <c r="R75" i="1" s="1"/>
  <c r="Q84" i="1"/>
  <c r="Q214" i="1"/>
  <c r="R214" i="1" s="1"/>
  <c r="Q218" i="1"/>
  <c r="Q48" i="1"/>
  <c r="Q153" i="1"/>
  <c r="R153" i="1" s="1"/>
  <c r="Q54" i="1"/>
  <c r="R54" i="1" s="1"/>
  <c r="Q203" i="1"/>
  <c r="R203" i="1" s="1"/>
  <c r="Q9" i="1"/>
  <c r="Q219" i="1"/>
  <c r="Q181" i="1"/>
  <c r="Q264" i="1"/>
  <c r="R264" i="1" s="1"/>
  <c r="Q4" i="1"/>
  <c r="R4" i="1" s="1"/>
  <c r="Q176" i="1"/>
  <c r="R176" i="1" s="1"/>
  <c r="Q57" i="1"/>
  <c r="R57" i="1" s="1"/>
  <c r="Q198" i="1"/>
  <c r="R198" i="1" s="1"/>
  <c r="Q270" i="1"/>
  <c r="R270" i="1" s="1"/>
  <c r="Q192" i="1"/>
  <c r="R192" i="1" s="1"/>
  <c r="Q35" i="1"/>
  <c r="R35" i="1" s="1"/>
  <c r="Q94" i="1"/>
  <c r="R94" i="1" s="1"/>
  <c r="Q108" i="1"/>
  <c r="Q200" i="1"/>
  <c r="R200" i="1" s="1"/>
  <c r="Q112" i="1"/>
  <c r="R112" i="1" s="1"/>
  <c r="Q155" i="1"/>
  <c r="R155" i="1" s="1"/>
  <c r="Q116" i="1"/>
  <c r="R116" i="1" s="1"/>
  <c r="Q17" i="1"/>
  <c r="R17" i="1" s="1"/>
  <c r="Q226" i="1"/>
  <c r="Q216" i="1"/>
  <c r="R216" i="1" s="1"/>
  <c r="Q19" i="1"/>
  <c r="R19" i="1" s="1"/>
  <c r="Q244" i="1"/>
  <c r="R244" i="1" s="1"/>
  <c r="Q240" i="1"/>
  <c r="R240" i="1" s="1"/>
  <c r="Q26" i="1"/>
  <c r="R26" i="1" s="1"/>
  <c r="Q259" i="1"/>
  <c r="R259" i="1" s="1"/>
  <c r="Q187" i="1"/>
  <c r="R187" i="1" s="1"/>
  <c r="Q190" i="1"/>
  <c r="R190" i="1" s="1"/>
  <c r="Q29" i="1"/>
  <c r="R29" i="1" s="1"/>
  <c r="Q124" i="1"/>
  <c r="R124" i="1" s="1"/>
  <c r="Q28" i="1"/>
  <c r="R28" i="1" s="1"/>
  <c r="Q168" i="1"/>
  <c r="R168" i="1" s="1"/>
  <c r="Q223" i="1"/>
  <c r="Q146" i="1"/>
  <c r="R146" i="1" s="1"/>
  <c r="Q224" i="1"/>
  <c r="R224" i="1" s="1"/>
  <c r="Q59" i="1"/>
  <c r="R59" i="1" s="1"/>
  <c r="Q10" i="1"/>
  <c r="R10" i="1" s="1"/>
  <c r="Q170" i="1"/>
  <c r="R170" i="1" s="1"/>
  <c r="Q6" i="1"/>
  <c r="R6" i="1" s="1"/>
  <c r="Q148" i="1"/>
  <c r="R148" i="1" s="1"/>
  <c r="Q248" i="1"/>
  <c r="Q171" i="1"/>
  <c r="R171" i="1" s="1"/>
  <c r="Q230" i="1"/>
  <c r="R230" i="1" s="1"/>
  <c r="Q228" i="1"/>
  <c r="R228" i="1" s="1"/>
  <c r="Q222" i="1"/>
  <c r="R222" i="1" s="1"/>
  <c r="Q5" i="1"/>
  <c r="R5" i="1" s="1"/>
  <c r="Q77" i="1"/>
  <c r="R77" i="1" s="1"/>
  <c r="Q95" i="1"/>
  <c r="Q42" i="1"/>
  <c r="Q44" i="1"/>
  <c r="Q98" i="1"/>
  <c r="Q100" i="1"/>
  <c r="Q102" i="1"/>
  <c r="Q90" i="1"/>
  <c r="Q127" i="1"/>
  <c r="R127" i="1" s="1"/>
  <c r="Q237" i="1"/>
  <c r="R237" i="1" s="1"/>
  <c r="Q194" i="1"/>
  <c r="R194" i="1" s="1"/>
  <c r="Q33" i="1"/>
  <c r="R33" i="1" s="1"/>
  <c r="R226" i="1"/>
  <c r="Q87" i="1"/>
  <c r="Q83" i="1"/>
  <c r="Q250" i="1"/>
  <c r="R250" i="1" s="1"/>
  <c r="Q289" i="1"/>
  <c r="R289" i="1" s="1"/>
  <c r="Q236" i="1"/>
  <c r="R236" i="1" s="1"/>
  <c r="Q184" i="1"/>
  <c r="R184" i="1" s="1"/>
  <c r="Q141" i="1"/>
  <c r="R141" i="1" s="1"/>
  <c r="Q64" i="1"/>
  <c r="R64" i="1" s="1"/>
  <c r="Q140" i="1"/>
  <c r="R140" i="1" s="1"/>
  <c r="Q63" i="1"/>
  <c r="R63" i="1" s="1"/>
  <c r="Q61" i="1"/>
  <c r="R61" i="1" s="1"/>
  <c r="Q159" i="1"/>
  <c r="R159" i="1" s="1"/>
  <c r="Q227" i="1"/>
  <c r="R227" i="1" s="1"/>
  <c r="Q2" i="1"/>
  <c r="Q38" i="1"/>
  <c r="R38" i="1" s="1"/>
  <c r="Q50" i="1"/>
  <c r="R50" i="1" s="1"/>
  <c r="Q290" i="1"/>
  <c r="R290" i="1" s="1"/>
  <c r="Q276" i="1"/>
  <c r="R276" i="1" s="1"/>
  <c r="Q266" i="1"/>
  <c r="R266" i="1" s="1"/>
  <c r="Q273" i="1"/>
  <c r="R273" i="1" s="1"/>
  <c r="Q164" i="1"/>
  <c r="R164" i="1" s="1"/>
  <c r="Q165" i="1"/>
  <c r="R165" i="1" s="1"/>
  <c r="Q160" i="1"/>
  <c r="R160" i="1" s="1"/>
  <c r="Q55" i="1"/>
  <c r="R55" i="1" s="1"/>
  <c r="Q65" i="1"/>
  <c r="R65" i="1" s="1"/>
  <c r="Q215" i="1"/>
  <c r="R215" i="1" s="1"/>
  <c r="Q134" i="1"/>
  <c r="R134" i="1" s="1"/>
  <c r="Q139" i="1"/>
  <c r="R139" i="1" s="1"/>
  <c r="Q235" i="1"/>
  <c r="R235" i="1" s="1"/>
  <c r="Q241" i="1"/>
  <c r="R241" i="1" s="1"/>
  <c r="R167" i="1"/>
  <c r="R211" i="1"/>
  <c r="R271" i="1"/>
  <c r="R121" i="1"/>
  <c r="R157" i="1"/>
  <c r="R138" i="1"/>
  <c r="R104" i="1"/>
  <c r="R79" i="1"/>
  <c r="R84" i="1"/>
  <c r="R41" i="1"/>
  <c r="R129" i="1"/>
  <c r="R238" i="1"/>
  <c r="R217" i="1"/>
  <c r="R278" i="1"/>
  <c r="R279" i="1"/>
  <c r="R24" i="1"/>
  <c r="R147" i="1"/>
  <c r="R239" i="1"/>
  <c r="R204" i="1"/>
  <c r="R202" i="1"/>
  <c r="R70" i="1"/>
  <c r="R265" i="1"/>
  <c r="R73" i="1"/>
  <c r="R48" i="1"/>
  <c r="R246" i="1"/>
  <c r="R232" i="1"/>
  <c r="R243" i="1"/>
  <c r="R218" i="1"/>
  <c r="R173" i="1"/>
  <c r="R150" i="1"/>
  <c r="R9" i="1"/>
  <c r="R60" i="1"/>
  <c r="R181" i="1"/>
  <c r="R132" i="1"/>
  <c r="R131" i="1"/>
  <c r="R106" i="1"/>
  <c r="R110" i="1"/>
  <c r="R18" i="1"/>
  <c r="R117" i="1"/>
  <c r="R260" i="1"/>
  <c r="R67" i="1"/>
  <c r="R51" i="1"/>
  <c r="R272" i="1"/>
  <c r="R136" i="1"/>
  <c r="R109" i="1"/>
  <c r="R154" i="1"/>
  <c r="R92" i="1"/>
  <c r="R78" i="1"/>
  <c r="R120" i="1"/>
  <c r="R225" i="1"/>
  <c r="R231" i="1"/>
  <c r="R269" i="1"/>
  <c r="R119" i="1"/>
  <c r="R27" i="1"/>
  <c r="R25" i="1"/>
  <c r="R212" i="1"/>
  <c r="R207" i="1"/>
  <c r="R37" i="1"/>
  <c r="R162" i="1"/>
  <c r="R126" i="1"/>
  <c r="R21" i="1"/>
  <c r="R277" i="1"/>
  <c r="R263" i="1"/>
  <c r="R135" i="1"/>
  <c r="R258" i="1"/>
  <c r="R288" i="1"/>
  <c r="R166" i="1"/>
  <c r="R30" i="1"/>
  <c r="R186" i="1"/>
  <c r="R56" i="1"/>
  <c r="R58" i="1"/>
  <c r="R267" i="1"/>
  <c r="R287" i="1"/>
  <c r="R52" i="1"/>
  <c r="R14" i="1"/>
  <c r="R213" i="1"/>
  <c r="R233" i="1"/>
  <c r="R152" i="1"/>
  <c r="R178" i="1"/>
  <c r="R11" i="1"/>
  <c r="R133" i="1"/>
  <c r="R156" i="1"/>
  <c r="R115" i="1"/>
  <c r="R89" i="1"/>
  <c r="R191" i="1"/>
  <c r="R16" i="1"/>
  <c r="R128" i="1"/>
  <c r="R254" i="1"/>
  <c r="R158" i="1"/>
  <c r="R45" i="1"/>
  <c r="R36" i="1"/>
  <c r="R46" i="1"/>
  <c r="R280" i="1"/>
  <c r="R3" i="1"/>
  <c r="R122" i="1"/>
  <c r="R256" i="1"/>
  <c r="R257" i="1"/>
  <c r="R7" i="1"/>
  <c r="R53" i="1"/>
  <c r="R32" i="1"/>
  <c r="R206" i="1"/>
  <c r="R13" i="1"/>
  <c r="R113" i="1"/>
  <c r="R180" i="1"/>
  <c r="R111" i="1"/>
  <c r="R199" i="1"/>
  <c r="R107" i="1"/>
  <c r="R93" i="1"/>
  <c r="R105" i="1"/>
  <c r="R76" i="1"/>
  <c r="R249" i="1"/>
  <c r="R248" i="1"/>
  <c r="R223" i="1"/>
  <c r="R108" i="1"/>
  <c r="R114" i="1"/>
  <c r="R193" i="1"/>
  <c r="R221" i="1"/>
  <c r="R80" i="1"/>
  <c r="R81" i="1"/>
  <c r="R85" i="1"/>
  <c r="R88" i="1"/>
  <c r="R219" i="1"/>
  <c r="R209" i="1"/>
  <c r="R95" i="1"/>
  <c r="R96" i="1"/>
  <c r="R42" i="1"/>
  <c r="R43" i="1"/>
  <c r="R44" i="1"/>
  <c r="R97" i="1"/>
  <c r="R98" i="1"/>
  <c r="R99" i="1"/>
  <c r="R100" i="1"/>
  <c r="R101" i="1"/>
  <c r="R102" i="1"/>
  <c r="R103" i="1"/>
  <c r="R82" i="1"/>
  <c r="R86" i="1"/>
  <c r="R90" i="1"/>
  <c r="J424" i="2" l="1"/>
  <c r="J369" i="2"/>
  <c r="J297" i="2"/>
  <c r="J396" i="2"/>
  <c r="J303" i="2"/>
  <c r="J344" i="2"/>
  <c r="J222" i="2"/>
  <c r="J243" i="2"/>
  <c r="K322" i="2"/>
  <c r="J414" i="2"/>
  <c r="K231" i="2"/>
  <c r="K243" i="2" s="1"/>
  <c r="K387" i="2"/>
  <c r="K396" i="2" s="1"/>
  <c r="J382" i="2"/>
  <c r="K178" i="2"/>
  <c r="K222" i="2" s="1"/>
  <c r="J404" i="2"/>
  <c r="K16" i="2"/>
  <c r="K43" i="2" s="1"/>
  <c r="J43" i="2"/>
  <c r="K59" i="2"/>
  <c r="K60" i="2" s="1"/>
  <c r="K374" i="2"/>
  <c r="K382" i="2" s="1"/>
  <c r="J322" i="2"/>
  <c r="K404" i="2"/>
  <c r="J105" i="2"/>
  <c r="K65" i="2"/>
  <c r="K105" i="2" s="1"/>
</calcChain>
</file>

<file path=xl/sharedStrings.xml><?xml version="1.0" encoding="utf-8"?>
<sst xmlns="http://schemas.openxmlformats.org/spreadsheetml/2006/main" count="4398" uniqueCount="1331">
  <si>
    <t>RANGO</t>
  </si>
  <si>
    <t>APELLIDO</t>
  </si>
  <si>
    <t>NOMBRE</t>
  </si>
  <si>
    <t>CEDULA</t>
  </si>
  <si>
    <t>CARGO</t>
  </si>
  <si>
    <t>INT.</t>
  </si>
  <si>
    <t>LOCALIDAD</t>
  </si>
  <si>
    <t>SUELDO</t>
  </si>
  <si>
    <t>INSENTIVO POR RIESGO</t>
  </si>
  <si>
    <t>TOTAL SUELDO POR INSENTIVO POR RIESGO</t>
  </si>
  <si>
    <t>ENFER. CAT.</t>
  </si>
  <si>
    <t>SENASA COMPLE</t>
  </si>
  <si>
    <t>OTROS DESC.</t>
  </si>
  <si>
    <t>ARS-SENASA 3.04%</t>
  </si>
  <si>
    <t>TOTAL DESC</t>
  </si>
  <si>
    <t>SUEL.NE</t>
  </si>
  <si>
    <t>SEXO</t>
  </si>
  <si>
    <t>EMPLEADO TEMPORAL</t>
  </si>
  <si>
    <t>RONDON MORILLO</t>
  </si>
  <si>
    <t>HUGO DE JS.</t>
  </si>
  <si>
    <t>001-0024300-5</t>
  </si>
  <si>
    <t>INSTRUCTOR (A) EXTERNO</t>
  </si>
  <si>
    <t>CESAC</t>
  </si>
  <si>
    <t>ESCUELA DE SEG. DE LA AV. CIV.</t>
  </si>
  <si>
    <t>M</t>
  </si>
  <si>
    <t>GONZALEZ CURIEL</t>
  </si>
  <si>
    <t>MARTIN VICENTE DE J</t>
  </si>
  <si>
    <t>001-0061967-5</t>
  </si>
  <si>
    <t>SERVICIO DE SEGURIDAD AEROPORTUARIA</t>
  </si>
  <si>
    <t>DIRECCION JURIDICA, CESAC</t>
  </si>
  <si>
    <t>VARGAS PAYAMPS</t>
  </si>
  <si>
    <t>RAFAEL REYNALDO</t>
  </si>
  <si>
    <t>001-0098877-3</t>
  </si>
  <si>
    <t>MECANICO AUTOMOTRIZ</t>
  </si>
  <si>
    <t>SUB-DIRECCION DE TRANSPORTACION</t>
  </si>
  <si>
    <t>PERDOMO ALMANZAR</t>
  </si>
  <si>
    <t>JEANNETTE DELOS MIL.</t>
  </si>
  <si>
    <t>001-0210836-2</t>
  </si>
  <si>
    <t>F</t>
  </si>
  <si>
    <t>ROBLES MARTINEZ</t>
  </si>
  <si>
    <t>JUBELKIS ROSARIO</t>
  </si>
  <si>
    <t>001-0247015-0</t>
  </si>
  <si>
    <t>CONSERJE</t>
  </si>
  <si>
    <t>AEROP. INT. DE LAS AMERICAS</t>
  </si>
  <si>
    <t>MONTERO MONTERO</t>
  </si>
  <si>
    <t>MARTIN</t>
  </si>
  <si>
    <t>001-0283359-7</t>
  </si>
  <si>
    <t>TÉCNICO EN PROGRAMACIÓN</t>
  </si>
  <si>
    <t>DIRECC. DE TEC. DE LA INF.COM.</t>
  </si>
  <si>
    <t>COLON CABRERA</t>
  </si>
  <si>
    <t>TERESA MARIA</t>
  </si>
  <si>
    <t>001-0355609-8</t>
  </si>
  <si>
    <t>AYUDANTE DE CHEF</t>
  </si>
  <si>
    <t>DIRECCION DISCIPLINARIA, CESAC</t>
  </si>
  <si>
    <t>PEÑA LUCIANO</t>
  </si>
  <si>
    <t>RAFAEL</t>
  </si>
  <si>
    <t>001-0323559-4</t>
  </si>
  <si>
    <t>ROSARIO CORREA</t>
  </si>
  <si>
    <t>JORGE LUIS</t>
  </si>
  <si>
    <t>001-0438843-4</t>
  </si>
  <si>
    <t>GONZALEZ VALERIO</t>
  </si>
  <si>
    <t>GRISELDA</t>
  </si>
  <si>
    <t>001-0633484-0</t>
  </si>
  <si>
    <t>ENC. DIV. DE SEGUIMIENTO</t>
  </si>
  <si>
    <t>DIRECC. PLANIFICACION Y DESARROLLO</t>
  </si>
  <si>
    <t>PIMENTEL JIMENEZ</t>
  </si>
  <si>
    <t>HILDA CRISTINA E.</t>
  </si>
  <si>
    <t>001-0741538-2</t>
  </si>
  <si>
    <t>CAMARERO NIVEL 1</t>
  </si>
  <si>
    <t>PEREZ MEDRANO</t>
  </si>
  <si>
    <t>MERCEDES M.</t>
  </si>
  <si>
    <t>001-0744988-6</t>
  </si>
  <si>
    <t>MORENO OZORIA</t>
  </si>
  <si>
    <t>FAUSTO MANUEL</t>
  </si>
  <si>
    <t>001-0830304-1</t>
  </si>
  <si>
    <t xml:space="preserve">CHOFER NIVEL 1 ( VEHICULOS PESADOS Y TRANSPORTE COLECTIVO) </t>
  </si>
  <si>
    <t>DE LA CRUZ HENRRIQUEZ</t>
  </si>
  <si>
    <t>CATALINA</t>
  </si>
  <si>
    <t>001-0840892-3</t>
  </si>
  <si>
    <t>SOTO BAEZ</t>
  </si>
  <si>
    <t>JOVANNY</t>
  </si>
  <si>
    <t>001-1029408-9</t>
  </si>
  <si>
    <t>ENC. SECC. DE CONSERJERIA</t>
  </si>
  <si>
    <t>SANTANA</t>
  </si>
  <si>
    <t>BELKIS</t>
  </si>
  <si>
    <t>001-1034110-4</t>
  </si>
  <si>
    <t>DE LOS SANTOS CALZADO</t>
  </si>
  <si>
    <t>VIRGILIA</t>
  </si>
  <si>
    <t>001-1161450-9</t>
  </si>
  <si>
    <t>AUXILIAR DE EMPAQUE</t>
  </si>
  <si>
    <t>LAVANDERIA EDIFICIO PRINCIPAL</t>
  </si>
  <si>
    <t>BACILIO VENTURA</t>
  </si>
  <si>
    <t>LUIS ERNESTO</t>
  </si>
  <si>
    <t>001-1219232-3</t>
  </si>
  <si>
    <t>EDITOR DE AUDIOVISUALES</t>
  </si>
  <si>
    <t>DIRECCION DE RELACIONES PUBLICAS</t>
  </si>
  <si>
    <t>GERMOSEN RAMIREZ</t>
  </si>
  <si>
    <t>MARCOS B.</t>
  </si>
  <si>
    <t>001-0256400-2</t>
  </si>
  <si>
    <t>AUXILIAR DE SOPORTE TÉCNICO</t>
  </si>
  <si>
    <t>RODRIGUEZ</t>
  </si>
  <si>
    <t>VICENTE</t>
  </si>
  <si>
    <t>001-1382005-4</t>
  </si>
  <si>
    <t>CASTILLO SEVERINO</t>
  </si>
  <si>
    <t>GERTRUDIS</t>
  </si>
  <si>
    <t>001-1457139-1</t>
  </si>
  <si>
    <t>VERIFICADORA</t>
  </si>
  <si>
    <t>DIRECCION MEDICA</t>
  </si>
  <si>
    <t>RAMIREZ CASTILLO</t>
  </si>
  <si>
    <t>MARIA TERESA</t>
  </si>
  <si>
    <t>001-1485910-1</t>
  </si>
  <si>
    <t>AYUDANTE DE COCINA DEL COMEDOR SEDE PRINCIPAL</t>
  </si>
  <si>
    <t>SANTANA MENDEZ</t>
  </si>
  <si>
    <t>SANTA LEONARDA</t>
  </si>
  <si>
    <t>001-1513720-0</t>
  </si>
  <si>
    <t>AYUDANTE DE COCINA</t>
  </si>
  <si>
    <t>ENCARNACION MORILLO</t>
  </si>
  <si>
    <t>TERESA</t>
  </si>
  <si>
    <t>001-1549591-3</t>
  </si>
  <si>
    <t>DE LA ROSA ANGOMAS</t>
  </si>
  <si>
    <t>SANTA RAYSA</t>
  </si>
  <si>
    <t>001-1551622-1</t>
  </si>
  <si>
    <t>JAINA GONZALEZ</t>
  </si>
  <si>
    <t>JOSELIN</t>
  </si>
  <si>
    <t>097-0017285-2</t>
  </si>
  <si>
    <t>COCINERO (A)</t>
  </si>
  <si>
    <t>AEROP. INT. PUERTO PLATA</t>
  </si>
  <si>
    <t>LANTIGUA GARCIA</t>
  </si>
  <si>
    <t>HECTOR GUADALUPE</t>
  </si>
  <si>
    <t>001-0482711-8</t>
  </si>
  <si>
    <t>ASESOR LEGAL NIVEL 1</t>
  </si>
  <si>
    <t>ALMANZAR BAUTISTA</t>
  </si>
  <si>
    <t>CRISTIAN ANDERSON</t>
  </si>
  <si>
    <t>001-1681816-2</t>
  </si>
  <si>
    <t>REYES MONTAÑO</t>
  </si>
  <si>
    <t>EUSEBIA</t>
  </si>
  <si>
    <t>001-1109603-8</t>
  </si>
  <si>
    <t>CAMARERA</t>
  </si>
  <si>
    <t>SANTOS RODRIGUEZ</t>
  </si>
  <si>
    <t>RICARDO G. DE LOS</t>
  </si>
  <si>
    <t>001-1648553-3</t>
  </si>
  <si>
    <t>VOCALISTA</t>
  </si>
  <si>
    <t>ALCANTARA CONSORO</t>
  </si>
  <si>
    <t>ANDREA</t>
  </si>
  <si>
    <t>001-1662417-2</t>
  </si>
  <si>
    <t>LANTIGUA HERRERA</t>
  </si>
  <si>
    <t>MERCEDES</t>
  </si>
  <si>
    <t>001-0634064-9</t>
  </si>
  <si>
    <t>VILLANUEVA HENRIQUEZ</t>
  </si>
  <si>
    <t>DAVID ENOC</t>
  </si>
  <si>
    <t>025-0031139-0</t>
  </si>
  <si>
    <t>MARTE SANTOS</t>
  </si>
  <si>
    <t>WILFREDO</t>
  </si>
  <si>
    <t>001-0603528-0</t>
  </si>
  <si>
    <t>HERRERA SOSA</t>
  </si>
  <si>
    <t>GENDRIS</t>
  </si>
  <si>
    <t>001-1668732-8</t>
  </si>
  <si>
    <t>PLANCHADOR</t>
  </si>
  <si>
    <t>CAMILO ORTEGA</t>
  </si>
  <si>
    <t>ALCIDES ANT.</t>
  </si>
  <si>
    <t>001-1758760-0</t>
  </si>
  <si>
    <t>ROSARIO FRANCO</t>
  </si>
  <si>
    <t>MANUEL</t>
  </si>
  <si>
    <t>002-0046895-7</t>
  </si>
  <si>
    <t>DESABOLLADOR</t>
  </si>
  <si>
    <t>DIAZ SOLER</t>
  </si>
  <si>
    <t>HECTOR ANTONIO</t>
  </si>
  <si>
    <t>011-0023021-6</t>
  </si>
  <si>
    <t>AUXILIAR DE MECANICA AUTOMOTRIZ</t>
  </si>
  <si>
    <t>SEGURA SEGURA</t>
  </si>
  <si>
    <t>DENNY YAHAIRA</t>
  </si>
  <si>
    <t>018-0035425-8</t>
  </si>
  <si>
    <t>AEROPUERTO DE BARAHONA</t>
  </si>
  <si>
    <t>ESPINOSA SEGURA</t>
  </si>
  <si>
    <t>MARIA ANTONIA</t>
  </si>
  <si>
    <t>018-0039900-6</t>
  </si>
  <si>
    <t>MEDRANO PEÑA</t>
  </si>
  <si>
    <t>AMADO EUGENIO</t>
  </si>
  <si>
    <t>020-0008139-4</t>
  </si>
  <si>
    <t>LAVADOR DE VEHICULOS</t>
  </si>
  <si>
    <t>PAYANO DEL ROSARIO</t>
  </si>
  <si>
    <t>JOSE FERNANDO</t>
  </si>
  <si>
    <t>001-0531494-2</t>
  </si>
  <si>
    <t>QUEZADA GOMEZ</t>
  </si>
  <si>
    <t>AMARY</t>
  </si>
  <si>
    <t>023-0140589-6</t>
  </si>
  <si>
    <t>AEROP. INT. DE PUNTA CANA</t>
  </si>
  <si>
    <t>DE LA CRUZ VENTURA</t>
  </si>
  <si>
    <t>YOKASTA</t>
  </si>
  <si>
    <t>025-0040033-4</t>
  </si>
  <si>
    <t>AEROP. INT. LA ROMANA</t>
  </si>
  <si>
    <t>ANDERSON TAVAREZ</t>
  </si>
  <si>
    <t>037-0040790-5</t>
  </si>
  <si>
    <t>CHOFER NIVEL 2 (VEHICULOS LIVIANOS)</t>
  </si>
  <si>
    <t>COLON SOSA</t>
  </si>
  <si>
    <t>JOSE MIGUEL</t>
  </si>
  <si>
    <t>037-0099564-4</t>
  </si>
  <si>
    <t>GARCIA CONCE</t>
  </si>
  <si>
    <t>YOVANY</t>
  </si>
  <si>
    <t>049-0050195-0</t>
  </si>
  <si>
    <t>AUXILIAR DE LAVADO</t>
  </si>
  <si>
    <t>GARCIA PONCE</t>
  </si>
  <si>
    <t>HENRY</t>
  </si>
  <si>
    <t>049-0059041-7</t>
  </si>
  <si>
    <t>PAULINO SANTIAGO</t>
  </si>
  <si>
    <t>FABIA DEL CARMEN</t>
  </si>
  <si>
    <t>054-0077475-7</t>
  </si>
  <si>
    <t>AEROP. INT. CIBAO, SANTIAGO</t>
  </si>
  <si>
    <t>UREÑA PAULINO</t>
  </si>
  <si>
    <t>MARCIA L.</t>
  </si>
  <si>
    <t>054-0085928-5</t>
  </si>
  <si>
    <t>ROSARIO JIMENEZ</t>
  </si>
  <si>
    <t>MARCIA V.</t>
  </si>
  <si>
    <t>054-0086960-7</t>
  </si>
  <si>
    <t>AUX. SUB-DIRECCION DE DOPAJE</t>
  </si>
  <si>
    <t>DE LOS ANGELES DESCHAMPS</t>
  </si>
  <si>
    <t>HEIDY MIGUELINA</t>
  </si>
  <si>
    <t>056-0147597-2</t>
  </si>
  <si>
    <t>AUXILIAR DE ENFERMERIA</t>
  </si>
  <si>
    <t>CAMACHO</t>
  </si>
  <si>
    <t>ALTAGRACIA</t>
  </si>
  <si>
    <t>060-0003580-5</t>
  </si>
  <si>
    <t>FERMIN</t>
  </si>
  <si>
    <t>LUZ MARIA</t>
  </si>
  <si>
    <t>065-0017770-1</t>
  </si>
  <si>
    <t>AEROP. DOM. ARROYO BARRIL</t>
  </si>
  <si>
    <t>LUCIANO</t>
  </si>
  <si>
    <t>066-0007702-5</t>
  </si>
  <si>
    <t>AUXILIAR DE COCINA EN EL COMEDOR PARA MILITARES</t>
  </si>
  <si>
    <t>AEROP. INT. SAMANA (CATEY)</t>
  </si>
  <si>
    <t>CUEVAS DE LOS SANTOS</t>
  </si>
  <si>
    <t>JOSE MANUEL</t>
  </si>
  <si>
    <t>066-0019934-0</t>
  </si>
  <si>
    <t>BARBERO</t>
  </si>
  <si>
    <t>CANARIO FERRERA</t>
  </si>
  <si>
    <t>DEUANNI</t>
  </si>
  <si>
    <t>076-0016665-1</t>
  </si>
  <si>
    <t>DE ASIS MUÑOZ</t>
  </si>
  <si>
    <t>REINA MARGARITA</t>
  </si>
  <si>
    <t>095-0008463-8</t>
  </si>
  <si>
    <t>CABRERA ALMONTE</t>
  </si>
  <si>
    <t>NELSA</t>
  </si>
  <si>
    <t>097-0014545-2</t>
  </si>
  <si>
    <t>ADA FRANCISCO</t>
  </si>
  <si>
    <t>NOELIA</t>
  </si>
  <si>
    <t>097-0022864-7</t>
  </si>
  <si>
    <t>ESCRIBIENTE</t>
  </si>
  <si>
    <t>REYES SOSA</t>
  </si>
  <si>
    <t>BENITA</t>
  </si>
  <si>
    <t>225-0031692-6</t>
  </si>
  <si>
    <t>AYUDANTE DE COCINA NIVEL 1</t>
  </si>
  <si>
    <t>DE LA ROSA HERNANDEZ</t>
  </si>
  <si>
    <t>RAMONA</t>
  </si>
  <si>
    <t>001-0634022-7</t>
  </si>
  <si>
    <t>INOA OTERO</t>
  </si>
  <si>
    <t>MIGUEL ANTONIO</t>
  </si>
  <si>
    <t>223-0015835-3</t>
  </si>
  <si>
    <t>EBANISTA</t>
  </si>
  <si>
    <t>SUB-DIRECCION DE INGENERIA</t>
  </si>
  <si>
    <t>PORTORREAL CESAR</t>
  </si>
  <si>
    <t>ANGELICA</t>
  </si>
  <si>
    <t>223-0046678-0</t>
  </si>
  <si>
    <t>ENC. DEPTO. CIBERSEGURIDAD</t>
  </si>
  <si>
    <t>BERSON</t>
  </si>
  <si>
    <t>DIGNORIG MARIBEL</t>
  </si>
  <si>
    <t>223-0071699-4</t>
  </si>
  <si>
    <t>AUXILIAR DE CAMARERO</t>
  </si>
  <si>
    <t>SANTANA CUEVAS</t>
  </si>
  <si>
    <t>ALBA CELIS</t>
  </si>
  <si>
    <t>078-0011248-9</t>
  </si>
  <si>
    <t>ENC. SECC. DE ESCRIBIENTE</t>
  </si>
  <si>
    <t>DIRECCION GENERAL, CESAC</t>
  </si>
  <si>
    <t>PEÑA ESCAÑO</t>
  </si>
  <si>
    <t>DIONELA</t>
  </si>
  <si>
    <t>402-2172814-6</t>
  </si>
  <si>
    <t>ENC. DIV. ADMINISTRATIVA</t>
  </si>
  <si>
    <t>DIRECCION ADMINISTRATIVA</t>
  </si>
  <si>
    <t>REYES REYES</t>
  </si>
  <si>
    <t>ENRIQUE</t>
  </si>
  <si>
    <t>001-0319834-7</t>
  </si>
  <si>
    <t>SANTO SUERO</t>
  </si>
  <si>
    <t>CLARIDANIA</t>
  </si>
  <si>
    <t>017-0016160-5</t>
  </si>
  <si>
    <t>ALCALA ADON</t>
  </si>
  <si>
    <t>PEDRO</t>
  </si>
  <si>
    <t>001-0358214-4</t>
  </si>
  <si>
    <t>AUXILIAR DE JARDINERIA</t>
  </si>
  <si>
    <t>SANTOS TORIBIO</t>
  </si>
  <si>
    <t>LUIS ALBERTO</t>
  </si>
  <si>
    <t>223-0019786-4</t>
  </si>
  <si>
    <t>PEÑA</t>
  </si>
  <si>
    <t>MARISELA</t>
  </si>
  <si>
    <t>001-1323394-4</t>
  </si>
  <si>
    <t>AEROP. INT. JOAQUIN BALAGUER</t>
  </si>
  <si>
    <t>TEJEDA UBEN</t>
  </si>
  <si>
    <t>003-0097698-2</t>
  </si>
  <si>
    <t>NUÑEZ RAMOS</t>
  </si>
  <si>
    <t>FRANCO SEGUNDO</t>
  </si>
  <si>
    <t>001-1704245-7</t>
  </si>
  <si>
    <t>QUEZADA LUCIANO</t>
  </si>
  <si>
    <t>MARIO</t>
  </si>
  <si>
    <t>109-0005066-6</t>
  </si>
  <si>
    <t>AUXILIAR DE BARBERO</t>
  </si>
  <si>
    <t>CASTILLO BRATINI</t>
  </si>
  <si>
    <t>NOELSY</t>
  </si>
  <si>
    <t>029-0014651-1</t>
  </si>
  <si>
    <t>REYNOSO AMPARO</t>
  </si>
  <si>
    <t>MOISES ANTONIO</t>
  </si>
  <si>
    <t>008-0020917-3</t>
  </si>
  <si>
    <t>ROMERO OCHOA</t>
  </si>
  <si>
    <t>JEFFERSON JAVIER</t>
  </si>
  <si>
    <t>402-3973404-5</t>
  </si>
  <si>
    <t>DISEÑADOR GRAFICO</t>
  </si>
  <si>
    <t>PEÑA PEREZ</t>
  </si>
  <si>
    <t>MARITZA ANTONIA</t>
  </si>
  <si>
    <t>001-0632348-8</t>
  </si>
  <si>
    <t>RECEPCIONISTA</t>
  </si>
  <si>
    <t>DISLA SANTANA</t>
  </si>
  <si>
    <t>MEURYS LISA</t>
  </si>
  <si>
    <t>136-0016944-8</t>
  </si>
  <si>
    <t>GOMEZ DE LA CRUZ</t>
  </si>
  <si>
    <t>CLEMENTE</t>
  </si>
  <si>
    <t>119-0001592-3</t>
  </si>
  <si>
    <t>MIRANDA BELLO</t>
  </si>
  <si>
    <t>ARELIS</t>
  </si>
  <si>
    <t>001-1686799-5</t>
  </si>
  <si>
    <t>CRUZ VARGAS</t>
  </si>
  <si>
    <t>NANCY</t>
  </si>
  <si>
    <t>001-1004726-3</t>
  </si>
  <si>
    <t>AUXILIAR DEPTO. PSICOLOGIA</t>
  </si>
  <si>
    <t>JOSE LAZARO</t>
  </si>
  <si>
    <t>001-1224996-6</t>
  </si>
  <si>
    <t>RECEPCIONISTA C-4</t>
  </si>
  <si>
    <t>DIRECCION DE OPERACIONES</t>
  </si>
  <si>
    <t>PEGUERO JAVIER</t>
  </si>
  <si>
    <t>FRANCISCO</t>
  </si>
  <si>
    <t>001-0857018-5</t>
  </si>
  <si>
    <t>AYUDANTE DE ALBAÑILERIA</t>
  </si>
  <si>
    <t>FELIZ FELIZ</t>
  </si>
  <si>
    <t>NOLIN MANUEL</t>
  </si>
  <si>
    <t>018-0042258-4</t>
  </si>
  <si>
    <t>PIÑA REYES</t>
  </si>
  <si>
    <t>FREDDY</t>
  </si>
  <si>
    <t>001-0411438-4</t>
  </si>
  <si>
    <t>PINTOR</t>
  </si>
  <si>
    <t>BERGES SANCHEZ</t>
  </si>
  <si>
    <t>MIRTHA ALTAGRACIA</t>
  </si>
  <si>
    <t>001-0772397-5</t>
  </si>
  <si>
    <t>CONFERENCISTA EN EL ESAC</t>
  </si>
  <si>
    <t>GALUTEN AUSTIN</t>
  </si>
  <si>
    <t>LUCIA</t>
  </si>
  <si>
    <t>023-0052725-2</t>
  </si>
  <si>
    <t>PEREZ GOMEZ</t>
  </si>
  <si>
    <t>JUNIOR</t>
  </si>
  <si>
    <t>001-1130910-0</t>
  </si>
  <si>
    <t>TECNICO ESPECIALISTA EN REDES</t>
  </si>
  <si>
    <t>JIMENEZ VASQUEZ</t>
  </si>
  <si>
    <t>JOSEN AGUSTIN</t>
  </si>
  <si>
    <t>001-0498411-7</t>
  </si>
  <si>
    <t>MAESTRO CONSTRUCTOR</t>
  </si>
  <si>
    <t>ROSA DINANYRIZ ALT</t>
  </si>
  <si>
    <t>008-0027869-9</t>
  </si>
  <si>
    <t>ARCHIVISTA</t>
  </si>
  <si>
    <t>ALCANTARA PEGUERO</t>
  </si>
  <si>
    <t>RICKELMAN OTTONIER</t>
  </si>
  <si>
    <t>027-0030944-2</t>
  </si>
  <si>
    <t>AUXILIAR SECC. DE SOPORTE TECNICO</t>
  </si>
  <si>
    <t xml:space="preserve">RAMIREZ </t>
  </si>
  <si>
    <t>AMERICA</t>
  </si>
  <si>
    <t>023-0096290-5</t>
  </si>
  <si>
    <t>ROMERO PEREZ</t>
  </si>
  <si>
    <t>WILSON</t>
  </si>
  <si>
    <t>001-1435915-1</t>
  </si>
  <si>
    <t>VENTERINARIO K-9</t>
  </si>
  <si>
    <t>BAEZ BONILLA</t>
  </si>
  <si>
    <t>MIGUEL EDUARDO SANTIAGO</t>
  </si>
  <si>
    <t>001-0220721-4</t>
  </si>
  <si>
    <t>ADMIN. DE REDES Y COMUNIC. C-4</t>
  </si>
  <si>
    <t>VILORIO DE LA CRUZ</t>
  </si>
  <si>
    <t>MANUEL RUFINO</t>
  </si>
  <si>
    <t>025-0041034-1</t>
  </si>
  <si>
    <t>EMPLEADO TEMPORAL AVSEC</t>
  </si>
  <si>
    <t>RUIZ MOTA</t>
  </si>
  <si>
    <t>WILSON MIGUEL</t>
  </si>
  <si>
    <t>001-1904760-3</t>
  </si>
  <si>
    <t>FARD/MIDE</t>
  </si>
  <si>
    <t>FELIZ POLANCO</t>
  </si>
  <si>
    <t>JORGE DAVID</t>
  </si>
  <si>
    <t>223-0070713-4</t>
  </si>
  <si>
    <t>GOMEZ CUEVAS</t>
  </si>
  <si>
    <t>IRMA RAQUEL</t>
  </si>
  <si>
    <t>001-0801102-4</t>
  </si>
  <si>
    <t>PROTOCOLO NIVEL 1</t>
  </si>
  <si>
    <t>CASTILLO DE LA CRUZ</t>
  </si>
  <si>
    <t>001-1518483-0</t>
  </si>
  <si>
    <t>ENC. DEPTO. PROCESOS CIVILES</t>
  </si>
  <si>
    <t>FARD</t>
  </si>
  <si>
    <t>GUERRERO</t>
  </si>
  <si>
    <t>CARMEN</t>
  </si>
  <si>
    <t>093-0048422-8</t>
  </si>
  <si>
    <t>AUXLIAR DE PLANCHADO</t>
  </si>
  <si>
    <t>MORILLO MEJIA</t>
  </si>
  <si>
    <t>DANIEL</t>
  </si>
  <si>
    <t>093-0039589-5</t>
  </si>
  <si>
    <t>CAMARERO NIVEL 2</t>
  </si>
  <si>
    <t>ZORRILLA REYES</t>
  </si>
  <si>
    <t>JUNIOR JOSE</t>
  </si>
  <si>
    <t>402-3833520-8</t>
  </si>
  <si>
    <t>AZOR MANSUETA</t>
  </si>
  <si>
    <t>ANAYANSI</t>
  </si>
  <si>
    <t>402-2343657-3</t>
  </si>
  <si>
    <t>ROSADO ROSADO</t>
  </si>
  <si>
    <t>ANA LIDIA</t>
  </si>
  <si>
    <t>226-0010267-1</t>
  </si>
  <si>
    <t>PERDOMO ESPINOZA</t>
  </si>
  <si>
    <t>KARIN</t>
  </si>
  <si>
    <t>402-4486570-1</t>
  </si>
  <si>
    <t>AUXILIAR SECC. DE RECURSOS HUMANOS</t>
  </si>
  <si>
    <t>POLANCO MERCEDES</t>
  </si>
  <si>
    <t>DENIA MARIA</t>
  </si>
  <si>
    <t>023-0102296-4</t>
  </si>
  <si>
    <t>LIBERATO HOLGUIN</t>
  </si>
  <si>
    <t>JOSE FABIAN</t>
  </si>
  <si>
    <t>001-0919752-5</t>
  </si>
  <si>
    <t>POLONIA MOTA</t>
  </si>
  <si>
    <t>JOSE</t>
  </si>
  <si>
    <t>001-0634210-8</t>
  </si>
  <si>
    <t xml:space="preserve">CHOFER NIVEL 1 (VEHICULOS PESADOS Y TRANSPORTE COLECTIVO) </t>
  </si>
  <si>
    <t>MENESES GARCIA</t>
  </si>
  <si>
    <t>ALEJANDRO ANDRES</t>
  </si>
  <si>
    <t>001-1627167-7</t>
  </si>
  <si>
    <t>VETERINARIO K-9</t>
  </si>
  <si>
    <t>CARLOS JOAQUIN</t>
  </si>
  <si>
    <t>001-0915964-0</t>
  </si>
  <si>
    <t>P.N.</t>
  </si>
  <si>
    <t>PEREZ NOVAS</t>
  </si>
  <si>
    <t>DOMINGO</t>
  </si>
  <si>
    <t>020-0009905-7</t>
  </si>
  <si>
    <t>HERRERO</t>
  </si>
  <si>
    <t>NIEVES SEVERINO</t>
  </si>
  <si>
    <t>CYNTHIA E.</t>
  </si>
  <si>
    <t>001-0530219-4</t>
  </si>
  <si>
    <t>ENC. SECC. DE PRUEBAS DE DOPAJE</t>
  </si>
  <si>
    <t>FELIZ MATOS</t>
  </si>
  <si>
    <t>DEVIS MADELEGNIS</t>
  </si>
  <si>
    <t>132-0000168-6</t>
  </si>
  <si>
    <t>AUXILIAR DIV. ADMINISTRATIVA</t>
  </si>
  <si>
    <t>PEÑA PEÑA</t>
  </si>
  <si>
    <t>MIGUEL</t>
  </si>
  <si>
    <t>226-0008365-7</t>
  </si>
  <si>
    <t>YDALIA</t>
  </si>
  <si>
    <t>001-0634267-8</t>
  </si>
  <si>
    <t>ENC. SECC. DE ADMISION Y REGISTRO</t>
  </si>
  <si>
    <t>SILVA BELTRE</t>
  </si>
  <si>
    <t>CONCEPCION</t>
  </si>
  <si>
    <t>402-2154121-8</t>
  </si>
  <si>
    <t>RAMOS BERAS</t>
  </si>
  <si>
    <t>FRANDY JESSELL</t>
  </si>
  <si>
    <t>402-1443542-8</t>
  </si>
  <si>
    <t>OPERADOR C-3</t>
  </si>
  <si>
    <t>GUZMAN FABIAN</t>
  </si>
  <si>
    <t>REGINO</t>
  </si>
  <si>
    <t>001-1717749-3</t>
  </si>
  <si>
    <t>BELTRAN RUDENCINDO</t>
  </si>
  <si>
    <t>SANTO</t>
  </si>
  <si>
    <t>001-1248823-4</t>
  </si>
  <si>
    <t>GARCIA MARTINEZ</t>
  </si>
  <si>
    <t>JESUS AGRIPINO</t>
  </si>
  <si>
    <t>097-0018016-0</t>
  </si>
  <si>
    <t>DE LA CRUZ DE GOMEZ</t>
  </si>
  <si>
    <t>XIOMARA AGUSTINA</t>
  </si>
  <si>
    <t>001-0012470-0</t>
  </si>
  <si>
    <t>DE LEON DE OLERO</t>
  </si>
  <si>
    <t>NADIUSKA ISABEL</t>
  </si>
  <si>
    <t>402-3901600-5</t>
  </si>
  <si>
    <t>CASTILLO LOPEZ</t>
  </si>
  <si>
    <t>ANDRES JAVIER</t>
  </si>
  <si>
    <t>001-1723026-8</t>
  </si>
  <si>
    <t>AUX. SECC. DE ADMISION Y REGISTRO</t>
  </si>
  <si>
    <t>MOREL MENA</t>
  </si>
  <si>
    <t>IKANIA DEYANIRES</t>
  </si>
  <si>
    <t>001-0519114-2</t>
  </si>
  <si>
    <t>SANTOS</t>
  </si>
  <si>
    <t>ERGA</t>
  </si>
  <si>
    <t>097-0020114-9</t>
  </si>
  <si>
    <t>RODRIGUEZ GARCIA</t>
  </si>
  <si>
    <t>CRISTOBAL</t>
  </si>
  <si>
    <t>024-0021892-7</t>
  </si>
  <si>
    <t>NUÑEZ FERNANDEZ</t>
  </si>
  <si>
    <t>AIDA LUZ</t>
  </si>
  <si>
    <t>224-0013748-9</t>
  </si>
  <si>
    <t>GOMEZ GARCIA</t>
  </si>
  <si>
    <t>GERONIMO</t>
  </si>
  <si>
    <t>058-0018450-8</t>
  </si>
  <si>
    <t>MEJIA GARCIA</t>
  </si>
  <si>
    <t>JUANA MARIA</t>
  </si>
  <si>
    <t>081-0008409-7</t>
  </si>
  <si>
    <t>LIRIANO MARTE</t>
  </si>
  <si>
    <t>OLANGE MANUEL</t>
  </si>
  <si>
    <t>001-1409458-4</t>
  </si>
  <si>
    <t>SOPORTE TECNICO</t>
  </si>
  <si>
    <t>BAEZ SOSA</t>
  </si>
  <si>
    <t>LUCILO</t>
  </si>
  <si>
    <t>001-0691008-6</t>
  </si>
  <si>
    <t>AYUDANTE DE FUMIGADOR</t>
  </si>
  <si>
    <t>AQUINO CONTRERAS</t>
  </si>
  <si>
    <t>AGUSTINA</t>
  </si>
  <si>
    <t>001-1842102-3</t>
  </si>
  <si>
    <t>SENA HERASME</t>
  </si>
  <si>
    <t>EMILIO</t>
  </si>
  <si>
    <t>223-0016025-0</t>
  </si>
  <si>
    <t>CUEVAS CUEVAS</t>
  </si>
  <si>
    <t>YAKEISY EPIFANIA</t>
  </si>
  <si>
    <t>402-1127558-7</t>
  </si>
  <si>
    <t>AUXILIAR</t>
  </si>
  <si>
    <t>VERAS REYES</t>
  </si>
  <si>
    <t>LISBETH CATHERINE</t>
  </si>
  <si>
    <t>001-1362908-3</t>
  </si>
  <si>
    <t>AUXILIAR DE PROTOCOLO Y EVENTOS</t>
  </si>
  <si>
    <t>DE OLMO VASQUEZ</t>
  </si>
  <si>
    <t>NILDA MARIA</t>
  </si>
  <si>
    <t>001-0950729-3</t>
  </si>
  <si>
    <t>RINCON ENCARNACION</t>
  </si>
  <si>
    <t>LINCON ANEURI</t>
  </si>
  <si>
    <t>402-2777376-5</t>
  </si>
  <si>
    <t>DE LA CRUZ BRITO</t>
  </si>
  <si>
    <t>MARILYN</t>
  </si>
  <si>
    <t>226-0005501-0</t>
  </si>
  <si>
    <t>AUXILIAR DE RECEPCION Y DESPACHO</t>
  </si>
  <si>
    <t>GERALDO SOTO</t>
  </si>
  <si>
    <t>ANYOLIE</t>
  </si>
  <si>
    <t>402-1360032-9</t>
  </si>
  <si>
    <t>AUXILIAR SERV. LIBRE ACCESO</t>
  </si>
  <si>
    <t>GARCIA PEREZ</t>
  </si>
  <si>
    <t>RUMARDA</t>
  </si>
  <si>
    <t>402-2526330-6</t>
  </si>
  <si>
    <t>CONRADA MARGARITA</t>
  </si>
  <si>
    <t>001-1430568-3</t>
  </si>
  <si>
    <t>VERIFICADOR DE LA SUB-DIRECCION DE DOPAJES</t>
  </si>
  <si>
    <t>FELIZ FRIAS</t>
  </si>
  <si>
    <t>RICARDO</t>
  </si>
  <si>
    <t>402-2403573-9</t>
  </si>
  <si>
    <t>ABREU CABRERA</t>
  </si>
  <si>
    <t>DAVIS JUNIOR</t>
  </si>
  <si>
    <t>224-0080921-0</t>
  </si>
  <si>
    <t>ENCARNACION SANCHEZ</t>
  </si>
  <si>
    <t>ANIBEL</t>
  </si>
  <si>
    <t>402-0136138-9</t>
  </si>
  <si>
    <t>REMIGIO DE PUJOLS</t>
  </si>
  <si>
    <t>LILIAN VERONICA</t>
  </si>
  <si>
    <t>060-0016535-4</t>
  </si>
  <si>
    <t>DIRECC. TECN. Y COMUNICACIÓN</t>
  </si>
  <si>
    <t>BELTRE</t>
  </si>
  <si>
    <t>ONESIMO ANTONIO</t>
  </si>
  <si>
    <t>010-0078056-7</t>
  </si>
  <si>
    <t>MECANICO DE MOTCCTAS.</t>
  </si>
  <si>
    <t>MARTES PINEDA</t>
  </si>
  <si>
    <t>LUCY ESTHER</t>
  </si>
  <si>
    <t>402-2730518-8</t>
  </si>
  <si>
    <t>DIAZ SANCHEZ</t>
  </si>
  <si>
    <t>JOHN KELVIN</t>
  </si>
  <si>
    <t>223-0090054-9</t>
  </si>
  <si>
    <t>PAREDES LOPEZ</t>
  </si>
  <si>
    <t>RAFAEL ANTONIO</t>
  </si>
  <si>
    <t>402-1382833-4</t>
  </si>
  <si>
    <t>JIMENEZ</t>
  </si>
  <si>
    <t>YULI</t>
  </si>
  <si>
    <t>001-0749757-0</t>
  </si>
  <si>
    <t>JARDINERO</t>
  </si>
  <si>
    <t>FAMILIA FERMIN</t>
  </si>
  <si>
    <t>GENESIS YALIMAR</t>
  </si>
  <si>
    <t>402-2674902-2</t>
  </si>
  <si>
    <t>AUXILIAR SECC. DE PUBLICIDAD</t>
  </si>
  <si>
    <t>SORIANO BUTEN</t>
  </si>
  <si>
    <t>WOLFRAM</t>
  </si>
  <si>
    <t>402-3434401-4</t>
  </si>
  <si>
    <t>AUXI. SECC. VIGILANCIA Y MONITOREO ELECTRO</t>
  </si>
  <si>
    <t>DIRECCION DE INTELIGENCIA</t>
  </si>
  <si>
    <t>WAGNDY</t>
  </si>
  <si>
    <t>001-1397405-9</t>
  </si>
  <si>
    <t>MAÑON BATISTA</t>
  </si>
  <si>
    <t>ROSCARLY CAROLINA</t>
  </si>
  <si>
    <t>402-4173853-9</t>
  </si>
  <si>
    <t>POLANCO</t>
  </si>
  <si>
    <t>YSABEL</t>
  </si>
  <si>
    <t>001-1673689-3</t>
  </si>
  <si>
    <t>DE LA CRUZ SUAREZ</t>
  </si>
  <si>
    <t>KAREN FLOR ALBA</t>
  </si>
  <si>
    <t>059-0019753-3</t>
  </si>
  <si>
    <t>AUXILIAR VERIFICADOR DE PRUEBAS DE DOPAJES</t>
  </si>
  <si>
    <t>PEREZ GRULLON</t>
  </si>
  <si>
    <t>FRANKELYS</t>
  </si>
  <si>
    <t>054-0140492-5</t>
  </si>
  <si>
    <t>CALCAÑO DRULLARD</t>
  </si>
  <si>
    <t>VICENTA</t>
  </si>
  <si>
    <t>065-0034892-2</t>
  </si>
  <si>
    <t>TAVAREZ CASTRO</t>
  </si>
  <si>
    <t>FANY</t>
  </si>
  <si>
    <t>402-2289937-5</t>
  </si>
  <si>
    <t>MANCEBO MOREL</t>
  </si>
  <si>
    <t>CRUZ VIVIANA</t>
  </si>
  <si>
    <t>001-1486472-1</t>
  </si>
  <si>
    <t>MONTERO MORILLO</t>
  </si>
  <si>
    <t>NELYS MARIEL</t>
  </si>
  <si>
    <t>110-0006127-2</t>
  </si>
  <si>
    <t>VASQUEZ ALVAREZ</t>
  </si>
  <si>
    <t>JUAN CARLOS</t>
  </si>
  <si>
    <t>001-1303494-6</t>
  </si>
  <si>
    <t>RODRIGUEZ TORIBIO</t>
  </si>
  <si>
    <t>ALTAGRACIA MERCEDES</t>
  </si>
  <si>
    <t>001-0943336-7</t>
  </si>
  <si>
    <t>BALCACER GONZALEZ</t>
  </si>
  <si>
    <t>PERLA ESMERALDA</t>
  </si>
  <si>
    <t>402-1532682-4</t>
  </si>
  <si>
    <t>AUXILIAR SECC. PROTOCOLO</t>
  </si>
  <si>
    <t>MESA ACOSTA</t>
  </si>
  <si>
    <t>TORIBIA</t>
  </si>
  <si>
    <t>001-1038297-5</t>
  </si>
  <si>
    <t>BERROA</t>
  </si>
  <si>
    <t>ANDRY</t>
  </si>
  <si>
    <t>223-0056841-1</t>
  </si>
  <si>
    <t>UBIERA DE DE LOS SANTOS</t>
  </si>
  <si>
    <t>CELETINA</t>
  </si>
  <si>
    <t>223-0098487-3</t>
  </si>
  <si>
    <t>BATISTA MORENO</t>
  </si>
  <si>
    <t>MARTHA</t>
  </si>
  <si>
    <t>223-0021618-5</t>
  </si>
  <si>
    <t>MARTINEZ CLARITA</t>
  </si>
  <si>
    <t>YOLANDA PAOLA</t>
  </si>
  <si>
    <t>402-1155517-8</t>
  </si>
  <si>
    <t>BIONALISTA</t>
  </si>
  <si>
    <t>ROJAS PEREZ</t>
  </si>
  <si>
    <t>LEONOR ANTONIA</t>
  </si>
  <si>
    <t>020-0003682-8</t>
  </si>
  <si>
    <t>CAMERERA</t>
  </si>
  <si>
    <t>GOMEZ CESPEDES DE UREÑA</t>
  </si>
  <si>
    <t>223-0086157-6</t>
  </si>
  <si>
    <t>ENC. DEPTO. DE TESORERIA</t>
  </si>
  <si>
    <t>DIRECCION FINANCIERA</t>
  </si>
  <si>
    <t>MEDINA MONTERO</t>
  </si>
  <si>
    <t>BIENVENIDA GUADALUPE</t>
  </si>
  <si>
    <t>001-1691368-2</t>
  </si>
  <si>
    <t>ENC. SECC. EJECUCION PRESUPUESTARIA</t>
  </si>
  <si>
    <t>PABLO</t>
  </si>
  <si>
    <t>DALVIN MANUEL</t>
  </si>
  <si>
    <t>228-0007990-1</t>
  </si>
  <si>
    <t>MANEJADOR DE REDES</t>
  </si>
  <si>
    <t>GONZALEZ FUSTER</t>
  </si>
  <si>
    <t>NIKOLLE DALIZA</t>
  </si>
  <si>
    <t>402-1502363-7</t>
  </si>
  <si>
    <t>DE LEON MANZUETA</t>
  </si>
  <si>
    <t>JOSE ALTAGRACIA</t>
  </si>
  <si>
    <t>005-0049057-8</t>
  </si>
  <si>
    <t>MARTINEZ</t>
  </si>
  <si>
    <t>FLORENTINO</t>
  </si>
  <si>
    <t>002-0115956-3</t>
  </si>
  <si>
    <t>LOPEZ BERSON</t>
  </si>
  <si>
    <t>MERVIS FELIX</t>
  </si>
  <si>
    <t>001-1288465-5</t>
  </si>
  <si>
    <t xml:space="preserve">GUZMAN ALMANZAR </t>
  </si>
  <si>
    <t>001-1033766-4</t>
  </si>
  <si>
    <t>BAUTISTA OLIVO</t>
  </si>
  <si>
    <t>ANDRES ISRAEL</t>
  </si>
  <si>
    <t>402-0875126-9</t>
  </si>
  <si>
    <t>VASQUEZ VALLEJO</t>
  </si>
  <si>
    <t>DIGNO</t>
  </si>
  <si>
    <t>022-0026670-4</t>
  </si>
  <si>
    <t>ENCARNACION MONTERO</t>
  </si>
  <si>
    <t xml:space="preserve">AUGUSTO </t>
  </si>
  <si>
    <t>001-0826589-3</t>
  </si>
  <si>
    <t>GARCIA LOPEZ</t>
  </si>
  <si>
    <t>SURELI</t>
  </si>
  <si>
    <t>402-2147928-6</t>
  </si>
  <si>
    <t xml:space="preserve">EMPLEADO TEMPORAL </t>
  </si>
  <si>
    <t>CEPEDA CEBALLO</t>
  </si>
  <si>
    <t>CRISTAL</t>
  </si>
  <si>
    <t>402-3990240-2</t>
  </si>
  <si>
    <t>MEDICO DE SERV. SEDE PRINCIPAL</t>
  </si>
  <si>
    <t>LUIS SOSA</t>
  </si>
  <si>
    <t>DOMINGA</t>
  </si>
  <si>
    <t>402-2111213-5</t>
  </si>
  <si>
    <t>VALDEZ FERRER</t>
  </si>
  <si>
    <t>FRANK ALBERTO</t>
  </si>
  <si>
    <t>001-1639296-0</t>
  </si>
  <si>
    <t>AUXILIAR PLOMERIA</t>
  </si>
  <si>
    <t>ADAMES MORETA</t>
  </si>
  <si>
    <t>LUIS</t>
  </si>
  <si>
    <t>224-0073276-8</t>
  </si>
  <si>
    <t>AUIXILIAR DE ELECTRICIDAD</t>
  </si>
  <si>
    <t>RINCON SIRENA</t>
  </si>
  <si>
    <t>WESLYN ANTONIO</t>
  </si>
  <si>
    <t>402-1860184-3</t>
  </si>
  <si>
    <t>AUXILIAR DEPTO. ARCHIVO CENTRAL</t>
  </si>
  <si>
    <t>CEDEÑO ALCANTARA</t>
  </si>
  <si>
    <t>ANTONIO</t>
  </si>
  <si>
    <t>001-0656070-9</t>
  </si>
  <si>
    <t>BLANCO CUEVAS</t>
  </si>
  <si>
    <t>NANCY CELESTE</t>
  </si>
  <si>
    <t>001-1112668-6</t>
  </si>
  <si>
    <t>POLO MONTAÑO</t>
  </si>
  <si>
    <t>001-1919913-1</t>
  </si>
  <si>
    <t>DE LA ROSA ARIAS</t>
  </si>
  <si>
    <t>RAYMOND ROBERT</t>
  </si>
  <si>
    <t>402-1209902-8</t>
  </si>
  <si>
    <t>LUCIANO RODRIGUEZ</t>
  </si>
  <si>
    <t>EUGENIO</t>
  </si>
  <si>
    <t>001-0402378-3</t>
  </si>
  <si>
    <t>ORTIZ RAFAEL</t>
  </si>
  <si>
    <t>YANDRA JAZMIN</t>
  </si>
  <si>
    <t>138-0003406-1</t>
  </si>
  <si>
    <t>PIMENTEL PIERRE</t>
  </si>
  <si>
    <t>HENRY AMAURY</t>
  </si>
  <si>
    <t>001-1592190-0</t>
  </si>
  <si>
    <t>ERD</t>
  </si>
  <si>
    <t>VILLAR ANTIGUA</t>
  </si>
  <si>
    <t>056-0023978-3</t>
  </si>
  <si>
    <t>TEJADA CONTRERAS</t>
  </si>
  <si>
    <t>DIOGENES</t>
  </si>
  <si>
    <t>001-0352448-4</t>
  </si>
  <si>
    <t>PERIODISTA</t>
  </si>
  <si>
    <t>PERALTA PERALTA</t>
  </si>
  <si>
    <t>NEYT ARIEL</t>
  </si>
  <si>
    <t>037-0041659-1</t>
  </si>
  <si>
    <t>TECNICO EN REFRIGERACION Y AIRE</t>
  </si>
  <si>
    <t>LOPEZ</t>
  </si>
  <si>
    <t>REYNALDO</t>
  </si>
  <si>
    <t>001-1788952-7</t>
  </si>
  <si>
    <t>QUALEY TAVERAS</t>
  </si>
  <si>
    <t>KENDY ALEJANDRO</t>
  </si>
  <si>
    <t>001-1587891-0</t>
  </si>
  <si>
    <t>DE LOS SANTOS RAMIREZ</t>
  </si>
  <si>
    <t>ROBERTO</t>
  </si>
  <si>
    <t>001-1081599-0</t>
  </si>
  <si>
    <t>FUMIGADOR</t>
  </si>
  <si>
    <t>GONZALEZ AMADOR</t>
  </si>
  <si>
    <t>SENCION</t>
  </si>
  <si>
    <t>003-0065949-7</t>
  </si>
  <si>
    <t>AYUDANTE DE COCINERO (A)</t>
  </si>
  <si>
    <t>GUERRA ALCANTARA</t>
  </si>
  <si>
    <t>JOSE A.</t>
  </si>
  <si>
    <t>001-0383580-7</t>
  </si>
  <si>
    <t>INSTRUCTOR EXTERNO</t>
  </si>
  <si>
    <t>PEREZ SANTANA</t>
  </si>
  <si>
    <t>RUTH ESTEFANI</t>
  </si>
  <si>
    <t>138-0002859-2</t>
  </si>
  <si>
    <t>RODRIGUEZ FAMILIA</t>
  </si>
  <si>
    <t>JOEL IVAN</t>
  </si>
  <si>
    <t>402-1362682-9</t>
  </si>
  <si>
    <t>ENC. SECC. DE DIGITALIZACION Y ARCHIVO</t>
  </si>
  <si>
    <t>DIRECCION DE CONTROL CALIDAD</t>
  </si>
  <si>
    <t>RIBOTA DE LOS SANTOS</t>
  </si>
  <si>
    <t>ANA MARIA</t>
  </si>
  <si>
    <t>001-1050708-4</t>
  </si>
  <si>
    <t>TERRERO MARTINEZ</t>
  </si>
  <si>
    <t>ALEINYS FRANSHESKA</t>
  </si>
  <si>
    <t>402-2630452-1</t>
  </si>
  <si>
    <t>AUXILIAR OFCINA LIBRE ACCESO INFORM</t>
  </si>
  <si>
    <t>VENTURA DE LEON</t>
  </si>
  <si>
    <t>SANTA</t>
  </si>
  <si>
    <t>031-0438996-4</t>
  </si>
  <si>
    <t>DIV.REGI.SECC.DE SEGUIM.RRHH</t>
  </si>
  <si>
    <t>NAMI ENCARNACION</t>
  </si>
  <si>
    <t>JEAN CARLOS</t>
  </si>
  <si>
    <t>402-1363777-6</t>
  </si>
  <si>
    <t>SALCEDO MUÑOZ</t>
  </si>
  <si>
    <t>ROSA ALFONSINA</t>
  </si>
  <si>
    <t>031-0328434-9</t>
  </si>
  <si>
    <t>PEREZ ALCANTARA</t>
  </si>
  <si>
    <t>BELLANIRA</t>
  </si>
  <si>
    <t>012-0090147-6</t>
  </si>
  <si>
    <t>SERVICIO DE SEGURIDAD DE AEROPUERTO</t>
  </si>
  <si>
    <t>CARRION PEREZ</t>
  </si>
  <si>
    <t>REYNA IRIS</t>
  </si>
  <si>
    <t>402-1901267-7</t>
  </si>
  <si>
    <t>ARIAS FELIZ</t>
  </si>
  <si>
    <t>WILLIAM RANDOLFO</t>
  </si>
  <si>
    <t>001-0389164-4</t>
  </si>
  <si>
    <t>AYUDANTES DE COCINA NIVEL 1</t>
  </si>
  <si>
    <t>DIRECCION DISCIPLINARIA</t>
  </si>
  <si>
    <t>HERRERA</t>
  </si>
  <si>
    <t>BRIGIDA</t>
  </si>
  <si>
    <t>001-0987365-3</t>
  </si>
  <si>
    <t>PICHARDO PEÑA</t>
  </si>
  <si>
    <t>BERENICE</t>
  </si>
  <si>
    <t>402-1306746-1</t>
  </si>
  <si>
    <t>RAMIREZ ROA</t>
  </si>
  <si>
    <t>MARCIA ARGENTINA</t>
  </si>
  <si>
    <t>001-0825348-5</t>
  </si>
  <si>
    <t>MESON VENTURA</t>
  </si>
  <si>
    <t>ELIAN JOSE</t>
  </si>
  <si>
    <t>402-3739498-2</t>
  </si>
  <si>
    <t>ROSARIO GUILLERMO</t>
  </si>
  <si>
    <t>JORDAN RAFAEL</t>
  </si>
  <si>
    <t>402-1512185-2</t>
  </si>
  <si>
    <t>SUERO TAPIA</t>
  </si>
  <si>
    <t>KENIA</t>
  </si>
  <si>
    <t>074-0004036-1</t>
  </si>
  <si>
    <t>JAVIER VALDEZ</t>
  </si>
  <si>
    <t>CHRISTOPHER</t>
  </si>
  <si>
    <t>402-2737776-5</t>
  </si>
  <si>
    <t>ADAMES</t>
  </si>
  <si>
    <t>ILUMINADA MASSIEL</t>
  </si>
  <si>
    <t>223-0109995-2</t>
  </si>
  <si>
    <t>SANCHEZ PEÑA</t>
  </si>
  <si>
    <t>ESCAR</t>
  </si>
  <si>
    <t>223-0109085-2</t>
  </si>
  <si>
    <t>MELO SUAREZ</t>
  </si>
  <si>
    <t>ALBERTO BIENVENIDO</t>
  </si>
  <si>
    <t>001-1682643-9</t>
  </si>
  <si>
    <t>ALIES GUILLEN</t>
  </si>
  <si>
    <t>MARLIN YULISSA</t>
  </si>
  <si>
    <t>402-0945559-7</t>
  </si>
  <si>
    <t>GONZALEZ PEÑA</t>
  </si>
  <si>
    <t>FRANCISCO ALBERTO</t>
  </si>
  <si>
    <t>031-0480200-8</t>
  </si>
  <si>
    <t>FRIAS VAZQUEZ</t>
  </si>
  <si>
    <t>FRANCISCO JAVIER</t>
  </si>
  <si>
    <t>229-0021599-1</t>
  </si>
  <si>
    <t>BISONO</t>
  </si>
  <si>
    <t>JULIO CESAC</t>
  </si>
  <si>
    <t>093-0051041-0</t>
  </si>
  <si>
    <t>DUVERGE AMARO</t>
  </si>
  <si>
    <t>FELIX ANTONIO</t>
  </si>
  <si>
    <t>224-0033141-3</t>
  </si>
  <si>
    <t>LORA REYES</t>
  </si>
  <si>
    <t>AMARILIS ALTAGRACIA</t>
  </si>
  <si>
    <t>059-0000625-4</t>
  </si>
  <si>
    <t>LORA MEDINA</t>
  </si>
  <si>
    <t xml:space="preserve">ELAINI MICHEL </t>
  </si>
  <si>
    <t>402-2697876-1</t>
  </si>
  <si>
    <t>GERVACIO JAVIER</t>
  </si>
  <si>
    <t>JHONATHAN</t>
  </si>
  <si>
    <t>402-2469433-7</t>
  </si>
  <si>
    <t>MINYETTY DE LA ROSA</t>
  </si>
  <si>
    <t>LUZ ELENA</t>
  </si>
  <si>
    <t>402-5052373-1</t>
  </si>
  <si>
    <t>JAZWINSKI AÑEZ</t>
  </si>
  <si>
    <t>YASER WASSIN</t>
  </si>
  <si>
    <t>223-0181412-9</t>
  </si>
  <si>
    <t>CABRERA</t>
  </si>
  <si>
    <t>MARIA VIRGEN</t>
  </si>
  <si>
    <t>047-0216687-9</t>
  </si>
  <si>
    <t>ENC. SECC. DE CORRESPONDENCIA Y ARCHIVO</t>
  </si>
  <si>
    <t>BAEZ</t>
  </si>
  <si>
    <t>PAULINA</t>
  </si>
  <si>
    <t>001-0397462-2</t>
  </si>
  <si>
    <t>SERVICIO DE SEGURIDAD AEROPUERTO</t>
  </si>
  <si>
    <t>ZENAIDA MITHANIA</t>
  </si>
  <si>
    <t>001-0394456-7</t>
  </si>
  <si>
    <t>ENC. SECC. PANTRY</t>
  </si>
  <si>
    <t>DIRECCION GENERAL</t>
  </si>
  <si>
    <t>DE OLEO SORIANO</t>
  </si>
  <si>
    <t>DANIELA MERCEDES</t>
  </si>
  <si>
    <t>402-2996076-6</t>
  </si>
  <si>
    <t>DE LOS SANTOS RODRIGUEZ</t>
  </si>
  <si>
    <t>GLENNIS FRANCISCA</t>
  </si>
  <si>
    <t>001-0509945-1</t>
  </si>
  <si>
    <t>AUIXILIAR MEDICO</t>
  </si>
  <si>
    <t>SANCHEZ PEREZ</t>
  </si>
  <si>
    <t>DAHIANA</t>
  </si>
  <si>
    <t>056-0162624-4</t>
  </si>
  <si>
    <t>REYES LOPEZ</t>
  </si>
  <si>
    <t>JOSE GABRIEL</t>
  </si>
  <si>
    <t>047-0210877-2</t>
  </si>
  <si>
    <t>ALCANTARA RAMIREZ</t>
  </si>
  <si>
    <t>YOENNY ALTAGRACIA</t>
  </si>
  <si>
    <t>402-1874578-0</t>
  </si>
  <si>
    <t>AUXILIAR DE RECEP. Y DESPACHO LAVANDERIA</t>
  </si>
  <si>
    <t>REYES</t>
  </si>
  <si>
    <t>RAMON</t>
  </si>
  <si>
    <t>402-4623908-7</t>
  </si>
  <si>
    <t>PLOMERO</t>
  </si>
  <si>
    <t>TAVAREZ SANCHEZ</t>
  </si>
  <si>
    <t>JUANA M.</t>
  </si>
  <si>
    <t>001-0927861-4</t>
  </si>
  <si>
    <t>ARCHIVITA</t>
  </si>
  <si>
    <t>ZAYAS PEÑA</t>
  </si>
  <si>
    <t>YANNI YARISET</t>
  </si>
  <si>
    <t>402-0905922-5</t>
  </si>
  <si>
    <t>DIGITADORA</t>
  </si>
  <si>
    <t>f</t>
  </si>
  <si>
    <t>RIVERA ALCANTARA</t>
  </si>
  <si>
    <t>LIDIA ERIKA</t>
  </si>
  <si>
    <t>402-1566918-1</t>
  </si>
  <si>
    <t>DIAZ</t>
  </si>
  <si>
    <t>ERIK ANTONIO</t>
  </si>
  <si>
    <t>402-3384384-2</t>
  </si>
  <si>
    <t>FOTOGRAFO</t>
  </si>
  <si>
    <t>PERDOMO FERNANDEZ</t>
  </si>
  <si>
    <t>RAISA ALBANIA</t>
  </si>
  <si>
    <t>223-0120920-5</t>
  </si>
  <si>
    <t>AUXILIAR DE VALIDACION</t>
  </si>
  <si>
    <t>SERRA MONTERO</t>
  </si>
  <si>
    <t>YOHANNA</t>
  </si>
  <si>
    <t>402-2627138-1</t>
  </si>
  <si>
    <t>FERRERAS BATISTA</t>
  </si>
  <si>
    <t>WILIS ALBERTO</t>
  </si>
  <si>
    <t>078-0008659-2</t>
  </si>
  <si>
    <t>AUXILIAR DE MANTENIMIENTO DE EQUIPO</t>
  </si>
  <si>
    <t>MARTINEZ PRESINAL</t>
  </si>
  <si>
    <t>EVELINA</t>
  </si>
  <si>
    <t>223-0181238-8</t>
  </si>
  <si>
    <t>MAESTRA DE CEREMONIAS</t>
  </si>
  <si>
    <t>ALMONTE</t>
  </si>
  <si>
    <t>PEDRO JOSE</t>
  </si>
  <si>
    <t>001-0934994-4</t>
  </si>
  <si>
    <t>ALMANZAR HENRIQUEZ</t>
  </si>
  <si>
    <t>JUANA FRANCISCA</t>
  </si>
  <si>
    <t>031-0234205-6</t>
  </si>
  <si>
    <t>MINAYA DE LA CRUZ</t>
  </si>
  <si>
    <t>AMELIA DESSIREE</t>
  </si>
  <si>
    <t>402-0036488-9</t>
  </si>
  <si>
    <t>ADMINISTRADORA DE REDES Y COMUNICACIÓN DEL C-4</t>
  </si>
  <si>
    <t>RIVAS REYNOSO</t>
  </si>
  <si>
    <t>OSIRIS RADHAMES</t>
  </si>
  <si>
    <t>044-0025042-1</t>
  </si>
  <si>
    <t>UNIDAD AUX. DE TECNICO AUTOMOTRIZ</t>
  </si>
  <si>
    <t>ANTIGUA JIMENEZ</t>
  </si>
  <si>
    <t>JIMMY MANUEL</t>
  </si>
  <si>
    <t>402-2942383-1</t>
  </si>
  <si>
    <t>FELIZ TERRERO</t>
  </si>
  <si>
    <t>ELIZABETH VIRGINIA</t>
  </si>
  <si>
    <t>402-3422310-1</t>
  </si>
  <si>
    <t>UNIDAD AUX. DE LAVADO</t>
  </si>
  <si>
    <t>SANCHEZ CACERES</t>
  </si>
  <si>
    <t>REYNA WALKIRIS</t>
  </si>
  <si>
    <t>001-1653519-6</t>
  </si>
  <si>
    <t>ENC. DEPTO. DE ALIMENTOS Y BEBIDAS</t>
  </si>
  <si>
    <t>FIGUEREO ROMERO</t>
  </si>
  <si>
    <t>JUAN</t>
  </si>
  <si>
    <t>001-0224303-7</t>
  </si>
  <si>
    <t>RAMIREZ DE LEON</t>
  </si>
  <si>
    <t>DANIA ESPERANZA</t>
  </si>
  <si>
    <t>001-1098262-6</t>
  </si>
  <si>
    <t>UNIDAD AUX. DE DESPACHO Y RECEPCION</t>
  </si>
  <si>
    <t>DE LOS SANTOS SANCHEZ</t>
  </si>
  <si>
    <t>NATHACHA LORENA</t>
  </si>
  <si>
    <t>402-3593745-1</t>
  </si>
  <si>
    <t>RODRIGUEZ BATISTA</t>
  </si>
  <si>
    <t>ISAAC NEFRIS</t>
  </si>
  <si>
    <t>031-0275786-5</t>
  </si>
  <si>
    <t>LIMA PEÑA</t>
  </si>
  <si>
    <t>OLIVER</t>
  </si>
  <si>
    <t>223-0122763-7</t>
  </si>
  <si>
    <t>CRESPO MORROBEL</t>
  </si>
  <si>
    <t>LUIS JOAQUIN</t>
  </si>
  <si>
    <t>031-0245913-2</t>
  </si>
  <si>
    <t>RAMOS COMPRES</t>
  </si>
  <si>
    <t>ELINTON SAMUEL</t>
  </si>
  <si>
    <t>402-3429407-8</t>
  </si>
  <si>
    <t>EMPLEADA TEMPORAL</t>
  </si>
  <si>
    <t>NUÑEZ BRITO</t>
  </si>
  <si>
    <t>JATNNA STEFANY</t>
  </si>
  <si>
    <t>402-1485405-7</t>
  </si>
  <si>
    <t>ENCARNACION DE MONTERO</t>
  </si>
  <si>
    <t>001-0073926-7</t>
  </si>
  <si>
    <t>RAMOS CASTRO</t>
  </si>
  <si>
    <t>JOSE GREGORIO</t>
  </si>
  <si>
    <t>223-0015843-7</t>
  </si>
  <si>
    <t>ORTIZ SEVERINO</t>
  </si>
  <si>
    <t>004-0021436-7</t>
  </si>
  <si>
    <t>TECNICO PROGRAMADOR</t>
  </si>
  <si>
    <t>FROMETA MUÑOZ</t>
  </si>
  <si>
    <t>OMAR AQUILES</t>
  </si>
  <si>
    <t>223-0007646-4</t>
  </si>
  <si>
    <t>ROSARIO MORA</t>
  </si>
  <si>
    <t>YAMIRKA</t>
  </si>
  <si>
    <t>001-1812289-4</t>
  </si>
  <si>
    <t>CARPIO PEÑA</t>
  </si>
  <si>
    <t>FRANCIS ALEXANDER</t>
  </si>
  <si>
    <t>402-3147889-8</t>
  </si>
  <si>
    <t>BRITO TIBREY DE TEJEDA</t>
  </si>
  <si>
    <t>EUSTACIA</t>
  </si>
  <si>
    <t>002-0084755-6</t>
  </si>
  <si>
    <t>MONTERO</t>
  </si>
  <si>
    <t>NAYELI</t>
  </si>
  <si>
    <t>402-3277670-4</t>
  </si>
  <si>
    <t>BAEZ PEÑA</t>
  </si>
  <si>
    <t>MANUEL ANTONIO</t>
  </si>
  <si>
    <t>001-1903136-7</t>
  </si>
  <si>
    <t>FAMILIA TAPIA DE TURBI</t>
  </si>
  <si>
    <t>GUILLERMINA L.</t>
  </si>
  <si>
    <t>074-0004182-3</t>
  </si>
  <si>
    <t>ESPEJO DISLA</t>
  </si>
  <si>
    <t>OSVANNIE MARIE</t>
  </si>
  <si>
    <t>402-3184972-6</t>
  </si>
  <si>
    <t>PEREZ PEREZ</t>
  </si>
  <si>
    <t>FELIX DARIAN</t>
  </si>
  <si>
    <t>402-1339709-0</t>
  </si>
  <si>
    <t>SANCHEZ CABRAL</t>
  </si>
  <si>
    <t>FAUSTO JAVIER</t>
  </si>
  <si>
    <t>402-2564034-7</t>
  </si>
  <si>
    <t>PEREZ SALDAÑA</t>
  </si>
  <si>
    <t>ALFREDO</t>
  </si>
  <si>
    <t>001-0302092-1</t>
  </si>
  <si>
    <t>CRUZ GUERRERO</t>
  </si>
  <si>
    <t>ONNYS LUIS</t>
  </si>
  <si>
    <t>001-1381837-1</t>
  </si>
  <si>
    <t>CERRAJERO</t>
  </si>
  <si>
    <t>DE LEON LEBRON</t>
  </si>
  <si>
    <t>YAMILKI PATRICIA</t>
  </si>
  <si>
    <t>402-1973737-2</t>
  </si>
  <si>
    <t>FELIZ SEGURA</t>
  </si>
  <si>
    <t>ALBERT OSCAR</t>
  </si>
  <si>
    <t>223-0045505-6</t>
  </si>
  <si>
    <t>MENSAJERO</t>
  </si>
  <si>
    <t>FELIZ RAMIREZ</t>
  </si>
  <si>
    <t>019-0004715-8</t>
  </si>
  <si>
    <t>VASQUEZ RODRIGUEZ</t>
  </si>
  <si>
    <t>CESAR</t>
  </si>
  <si>
    <t>037-0076085-7</t>
  </si>
  <si>
    <t>ROSARIO CANTURIANO</t>
  </si>
  <si>
    <t>YANIRA MERCEDES</t>
  </si>
  <si>
    <t>001-1048579-4</t>
  </si>
  <si>
    <t>CAMERERA NIVEL 1</t>
  </si>
  <si>
    <t>ACOSTA AYALA</t>
  </si>
  <si>
    <t>MISAEL</t>
  </si>
  <si>
    <t>402-2296322-1</t>
  </si>
  <si>
    <t>SOPORTE TECNICO C-3</t>
  </si>
  <si>
    <t>GARCIA DE LOS SANTOS</t>
  </si>
  <si>
    <t xml:space="preserve">RAFAEL </t>
  </si>
  <si>
    <t>001-1138844-3</t>
  </si>
  <si>
    <t>COCA COCA</t>
  </si>
  <si>
    <t>ELIZABETH</t>
  </si>
  <si>
    <t>402-3335640-7</t>
  </si>
  <si>
    <t>AUX. DIV. DATOS Y RECORD</t>
  </si>
  <si>
    <t>DIRECCION RECURSOS HUMANOS</t>
  </si>
  <si>
    <t>CBN</t>
  </si>
  <si>
    <t>CO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</si>
  <si>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</si>
  <si>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</si>
  <si>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</si>
  <si>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</si>
  <si>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</si>
  <si>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LUIS ADAMES MORETA</t>
  </si>
  <si>
    <t>FRANK ALBERTO VALDEZ FERRER</t>
  </si>
  <si>
    <t>NEYT ARIEL PERALTA PERALTA</t>
  </si>
  <si>
    <t>LUCILO BAEZ SOSA</t>
  </si>
  <si>
    <t>ROBERTO DE LOS SANTOS RAMIREZ</t>
  </si>
  <si>
    <t>ROSA DINANYRIZ ALT REYNOSO AMPARO</t>
  </si>
  <si>
    <t>FRANCIS ALEXANDER CARPIO PEÑA</t>
  </si>
  <si>
    <t>NILDA MARIA DE OLMO VASQUEZ</t>
  </si>
  <si>
    <t>CRUZ VIVIANA MANCEBO MOREL</t>
  </si>
  <si>
    <t>LEONOR ANTONIA ROJAS PEREZ</t>
  </si>
  <si>
    <t>YANIRA MERCEDES ROSARIO CANTURIANO</t>
  </si>
  <si>
    <t>ONNYS LUIS CRUZ GUERRERO</t>
  </si>
  <si>
    <t>ALTAGRACIA TEJEDA UBEN</t>
  </si>
  <si>
    <t>ANA LIDIA ROSADO ROSADO</t>
  </si>
  <si>
    <t>MIGUEL ANTONIO INOA OTERO</t>
  </si>
  <si>
    <t>RAMON REYES</t>
  </si>
  <si>
    <t>PEDRO JOSE ALMONTE</t>
  </si>
  <si>
    <t>EMILIO SENA HERASME</t>
  </si>
  <si>
    <t>FREDDY PIÑA REYES</t>
  </si>
  <si>
    <t>FRANCISCO PEGUERO JAVIER</t>
  </si>
  <si>
    <t>JOSEN AGUSTIN JIMENEZ VASQUEZ</t>
  </si>
  <si>
    <t>JOSE FABIAN LIBERATO HOLGUIN</t>
  </si>
  <si>
    <t>ALTAGRACIA CASTILLO DE LA CRUZ</t>
  </si>
  <si>
    <t>HECTOR GUADALUPE LANTIGUA GARCIA</t>
  </si>
  <si>
    <t>FRANCO SEGUNDO NUÑEZ RAMOS</t>
  </si>
  <si>
    <t>EUGENIO LUCIANO RODRIGUEZ</t>
  </si>
  <si>
    <t>MARTIN VICENTE DE J GONZALEZ CURIEL</t>
  </si>
  <si>
    <t>GRISELDA GONZALEZ VALERIO</t>
  </si>
  <si>
    <t>REYNA WALKIRIS SANCHEZ CACERES</t>
  </si>
  <si>
    <t>JOVANNY SOTO BAEZ</t>
  </si>
  <si>
    <t>MARIO QUEZADA LUCIANO</t>
  </si>
  <si>
    <t>DIGNORIG MARIBEL BERSON</t>
  </si>
  <si>
    <t>PEDRO ALCALA ADON</t>
  </si>
  <si>
    <t>JOSE MANUEL POLO MONTAÑO</t>
  </si>
  <si>
    <t>DANIELA MERCEDES DE OLEO SORIANO</t>
  </si>
  <si>
    <t>WILLIAM RANDOLFO ARIAS FELIZ</t>
  </si>
  <si>
    <t>BRIGIDA HERRERA</t>
  </si>
  <si>
    <t>BERENICE PICHARDO PEÑA</t>
  </si>
  <si>
    <t>TERESA MARIA COLON CABRERA</t>
  </si>
  <si>
    <t>SANTA LEONARDA SANTANA MENDEZ</t>
  </si>
  <si>
    <t>JOHN KELVIN DIAZ SANCHEZ</t>
  </si>
  <si>
    <t>ALTAGRACIA MERCEDES RODRIGUEZ TORIBIO</t>
  </si>
  <si>
    <t>MARIA TERESA RAMIREZ CASTILLO</t>
  </si>
  <si>
    <t>BENITA REYES SOSA</t>
  </si>
  <si>
    <t>RAMONA DE LA ROSA HERNANDEZ</t>
  </si>
  <si>
    <t>AGUSTINA AQUINO CONTRERAS</t>
  </si>
  <si>
    <t>ANTONIO CEDEÑO ALCANTARA</t>
  </si>
  <si>
    <t>NANCY CELESTE BLANCO CUEVAS</t>
  </si>
  <si>
    <t>EUSEBIA REYES MONTAÑO</t>
  </si>
  <si>
    <t>HILDA CRISTINA E. PIMENTEL JIMENEZ</t>
  </si>
  <si>
    <t>LUIS ALBERTO VILLAR ANTIGUA</t>
  </si>
  <si>
    <t>ANDREA ALCANTARA CONSORO</t>
  </si>
  <si>
    <t>AIDA LUZ NUÑEZ FERNANDEZ</t>
  </si>
  <si>
    <t>LUZ ELENA MINYETTY DE LA ROSA</t>
  </si>
  <si>
    <t>MERCEDES M. PEREZ MEDRANO</t>
  </si>
  <si>
    <t>CATALINA DE LA CRUZ HENRRIQUEZ</t>
  </si>
  <si>
    <t>BELKIS SANTANA</t>
  </si>
  <si>
    <t>TERESA ENCARNACION MORILLO</t>
  </si>
  <si>
    <t>SANTA RAYSA DE LA ROSA ANGOMAS</t>
  </si>
  <si>
    <t>JOSE FERNANDO PAYANO DEL ROSARIO</t>
  </si>
  <si>
    <t>ARELIS MIRANDA BELLO</t>
  </si>
  <si>
    <t>CRISTOBAL RODRIGUEZ GARCIA</t>
  </si>
  <si>
    <t>GERONIMO GOMEZ GARCIA</t>
  </si>
  <si>
    <t>WAGNDY MONTERO MONTERO</t>
  </si>
  <si>
    <t>ROSCARLY CAROLINA MAÑON BATISTA</t>
  </si>
  <si>
    <t>FANY TAVAREZ CASTRO</t>
  </si>
  <si>
    <t>NELYS MARIEL MONTERO MORILLO</t>
  </si>
  <si>
    <t>ANDRY BERROA</t>
  </si>
  <si>
    <t>ELIZABETH COCA COCA</t>
  </si>
  <si>
    <t>SANTA VENTURA DE LEON</t>
  </si>
  <si>
    <t>JEAN CARLOS NAMI ENCARNACION</t>
  </si>
  <si>
    <t>ROSA ALFONSINA SALCEDO MUÑOZ</t>
  </si>
  <si>
    <t>ALBERTO BIENVENIDO MELO SUAREZ</t>
  </si>
  <si>
    <t>MARLIN YULISSA ALIES GUILLEN</t>
  </si>
  <si>
    <t>FRANCISCO ALBERTO GONZALEZ PEÑA</t>
  </si>
  <si>
    <t>FRANCISCO JAVIER FRIAS VAZQUEZ</t>
  </si>
  <si>
    <t>JULIO CESAC BISONO</t>
  </si>
  <si>
    <t>FELIX ANTONIO DUVERGE AMARO</t>
  </si>
  <si>
    <t>AMARILIS ALTAGRACIA LORA REYES</t>
  </si>
  <si>
    <t>ELAINI MICHEL  LORA MEDINA</t>
  </si>
  <si>
    <t>JHONATHAN GERVACIO JAVIER</t>
  </si>
  <si>
    <t>YASER WASSIN JAZWINSKI AÑEZ</t>
  </si>
  <si>
    <t>DAHIANA SANCHEZ PEREZ</t>
  </si>
  <si>
    <t>PAULINA BAEZ</t>
  </si>
  <si>
    <t>JIMMY MANUEL ANTIGUA JIMENEZ</t>
  </si>
  <si>
    <t>JUAN FIGUEREO ROMERO</t>
  </si>
  <si>
    <t>NATHACHA LORENA DE LOS SANTOS SANCHEZ</t>
  </si>
  <si>
    <t>ISAAC NEFRIS RODRIGUEZ BATISTA</t>
  </si>
  <si>
    <t>BELLANIRA PEREZ ALCANTARA</t>
  </si>
  <si>
    <t>REYNA IRIS CARRION PEREZ</t>
  </si>
  <si>
    <t>MARCIA ARGENTINA RAMIREZ ROA</t>
  </si>
  <si>
    <t>ELIAN JOSE MESON VENTURA</t>
  </si>
  <si>
    <t>JORDAN RAFAEL ROSARIO GUILLERMO</t>
  </si>
  <si>
    <t>KENIA SUERO TAPIA</t>
  </si>
  <si>
    <t>CHRISTOPHER JAVIER VALDEZ</t>
  </si>
  <si>
    <t>ILUMINADA MASSIEL ADAMES</t>
  </si>
  <si>
    <t>ESCAR SANCHEZ PEÑA</t>
  </si>
  <si>
    <t>YOHANNA SERRA MONTERO</t>
  </si>
  <si>
    <t>JUANA FRANCISCA ALMANZAR HENRIQUEZ</t>
  </si>
  <si>
    <t>LUIS JOAQUIN CRESPO MORROBEL</t>
  </si>
  <si>
    <t>ELINTON SAMUEL RAMOS COMPRES</t>
  </si>
  <si>
    <t>JATNNA STEFANY NUÑEZ BRITO</t>
  </si>
  <si>
    <t>RAMONA ENCARNACION DE MONTERO</t>
  </si>
  <si>
    <t>YAMIRKA ROSARIO MORA</t>
  </si>
  <si>
    <t>EUSTACIA BRITO TIBREY DE TEJEDA</t>
  </si>
  <si>
    <t>NAYELI MONTERO</t>
  </si>
  <si>
    <t>MANUEL ANTONIO BAEZ PEÑA</t>
  </si>
  <si>
    <t>GUILLERMINA L. FAMILIA TAPIA DE TURBI</t>
  </si>
  <si>
    <t>ALFREDO PEREZ SALDAÑA</t>
  </si>
  <si>
    <t>YAMILKI PATRICIA DE LEON LEBRON</t>
  </si>
  <si>
    <t>CESAR VASQUEZ RODRIGUEZ</t>
  </si>
  <si>
    <t>WOLFRAM SORIANO BUTEN</t>
  </si>
  <si>
    <t>WILSON ROMERO PEREZ</t>
  </si>
  <si>
    <t>ALEJANDRO ANDRES MENESES GARCIA</t>
  </si>
  <si>
    <t>JUANA M. TAVAREZ SANCHEZ</t>
  </si>
  <si>
    <t>ALTAGRACIA JOSE LAZARO</t>
  </si>
  <si>
    <t>JUNIOR JOSE ZORRILLA REYES</t>
  </si>
  <si>
    <t>ANAYANSI AZOR MANSUETA</t>
  </si>
  <si>
    <t>JOSE ALTAGRACIA DE LEON MANZUETA</t>
  </si>
  <si>
    <t>DIONELA PEÑA ESCAÑO</t>
  </si>
  <si>
    <t>YOENNY ALTAGRACIA ALCANTARA RAMIREZ</t>
  </si>
  <si>
    <t>MARILYN DE LA CRUZ BRITO</t>
  </si>
  <si>
    <t>DEVIS MADELEGNIS FELIZ MATOS</t>
  </si>
  <si>
    <t>CARMEN GUERRERO</t>
  </si>
  <si>
    <t>DANIA ESPERANZA RAMIREZ DE LEON</t>
  </si>
  <si>
    <t>ELIZABETH VIRGINIA FELIZ TERRERO</t>
  </si>
  <si>
    <t>OSIRIS RADHAMES RIVAS REYNOSO</t>
  </si>
  <si>
    <t>VIRGILIA DE LOS SANTOS CALZADO</t>
  </si>
  <si>
    <t>YOVANY GARCIA CONCE</t>
  </si>
  <si>
    <t>WILIS ALBERTO FERRERAS BATISTA</t>
  </si>
  <si>
    <t>HECTOR ANTONIO DIAZ SOLER</t>
  </si>
  <si>
    <t>YANNI YARISET ZAYAS PEÑA</t>
  </si>
  <si>
    <t>FAUSTO MANUEL MORENO OZORIA</t>
  </si>
  <si>
    <t>VICENTE RODRIGUEZ</t>
  </si>
  <si>
    <t>CRISTIAN ANDERSON ALMANZAR BAUTISTA</t>
  </si>
  <si>
    <t>ENRIQUE REYES REYES</t>
  </si>
  <si>
    <t>REGINO GUZMAN FABIAN</t>
  </si>
  <si>
    <t>JOSE POLONIA MOTA</t>
  </si>
  <si>
    <t>MIGUEL PEÑA PEÑA</t>
  </si>
  <si>
    <t>SANTO BELTRAN RUDENCINDO</t>
  </si>
  <si>
    <t>LINCON ANEURI RINCON ENCARNACION</t>
  </si>
  <si>
    <t>DAVIS JUNIOR ABREU CABRERA</t>
  </si>
  <si>
    <t>FLORENTINO MARTINEZ</t>
  </si>
  <si>
    <t>MERVIS FELIX LOPEZ BERSON</t>
  </si>
  <si>
    <t xml:space="preserve">JOSE ALTAGRACIA GUZMAN ALMANZAR </t>
  </si>
  <si>
    <t>DIGNO VASQUEZ VALLEJO</t>
  </si>
  <si>
    <t>AUGUSTO  ENCARNACION MONTERO</t>
  </si>
  <si>
    <t>OLIVER LIMA PEÑA</t>
  </si>
  <si>
    <t>FELIX DARIAN PEREZ PEREZ</t>
  </si>
  <si>
    <t>EMILIO FELIZ RAMIREZ</t>
  </si>
  <si>
    <t>RAFAEL  GARCIA DE LOS SANTOS</t>
  </si>
  <si>
    <t>RAFAEL REYNALDO VARGAS PAYAMPS</t>
  </si>
  <si>
    <t>RAFAEL PEÑA LUCIANO</t>
  </si>
  <si>
    <t>DAVID ENOC VILLANUEVA HENRIQUEZ</t>
  </si>
  <si>
    <t>WILFREDO MARTE SANTOS</t>
  </si>
  <si>
    <t>LUIS ALBERTO SANTOS TORIBIO</t>
  </si>
  <si>
    <t>ONESIMO ANTONIO BELTRE</t>
  </si>
  <si>
    <t>AMADO EUGENIO MEDRANO PEÑA</t>
  </si>
  <si>
    <t>MANUEL ROSARIO FRANCO</t>
  </si>
  <si>
    <t>GENDRIS HERRERA SOSA</t>
  </si>
  <si>
    <t>HENRY GARCIA PONCE</t>
  </si>
  <si>
    <t>DOMINGO PEREZ NOVAS</t>
  </si>
  <si>
    <t>CARLOS JOAQUIN PEÑA PEREZ</t>
  </si>
  <si>
    <t>LISBETH CATHERINE VERAS REYES</t>
  </si>
  <si>
    <t>GENESIS YALIMAR FAMILIA FERMIN</t>
  </si>
  <si>
    <t>PERLA ESMERALDA BALCACER GONZALEZ</t>
  </si>
  <si>
    <t>DALVIN MANUEL PABLO</t>
  </si>
  <si>
    <t>JEFFERSON JAVIER ROMERO OCHOA</t>
  </si>
  <si>
    <t>LUIS ERNESTO BACILIO VENTURA</t>
  </si>
  <si>
    <t>RAYMOND ROBERT DE LA ROSA ARIAS</t>
  </si>
  <si>
    <t>LIDIA ERIKA RIVERA ALCANTARA</t>
  </si>
  <si>
    <t>DIOGENES TEJADA CONTRERAS</t>
  </si>
  <si>
    <t>ERIK ANTONIO DIAZ</t>
  </si>
  <si>
    <t>OSVANNIE MARIE ESPEJO DISLA</t>
  </si>
  <si>
    <t>EVELINA MARTINEZ PRESINAL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</si>
  <si>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</si>
  <si>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</si>
  <si>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</si>
  <si>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</si>
  <si>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</si>
  <si>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</si>
  <si>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JOSE GREGORIO RAMOS CASTRO</t>
  </si>
  <si>
    <t>MIGUEL EDUARDO SANTIAGO BAEZ BONILLA</t>
  </si>
  <si>
    <t>MANUEL RUFINO VILORIO DE LA CRUZ</t>
  </si>
  <si>
    <t>REYNALDO LOPEZ</t>
  </si>
  <si>
    <t>AMELIA DESSIREE MINAYA DE LA CRUZ</t>
  </si>
  <si>
    <t>FAUSTO JAVIER SANCHEZ CABRAL</t>
  </si>
  <si>
    <t>MARTIN MONTERO MONTERO</t>
  </si>
  <si>
    <t>JUNIOR PEREZ GOMEZ</t>
  </si>
  <si>
    <t>JUAN CARLOS VASQUEZ ALVAREZ</t>
  </si>
  <si>
    <t>NIKOLLE DALIZA GONZALEZ FUSTER</t>
  </si>
  <si>
    <t>KENDY ALEJANDRO QUALEY TAVERAS</t>
  </si>
  <si>
    <t>LUIS ORTIZ SEVERINO</t>
  </si>
  <si>
    <t>OMAR AQUILES FROMETA MUÑOZ</t>
  </si>
  <si>
    <t>OLANGE MANUEL LIRIANO MARTE</t>
  </si>
  <si>
    <t>RAFAEL ANTONIO PAREDES LOPEZ</t>
  </si>
  <si>
    <t>YANDRA JAZMIN ORTIZ RAFAEL</t>
  </si>
  <si>
    <t>LILIAN VERONICA REMIGIO DE PUJOLS</t>
  </si>
  <si>
    <t>MISAEL ACOSTA AYALA</t>
  </si>
  <si>
    <t>HENRY AMAURY PIMENTEL PIERRE</t>
  </si>
  <si>
    <t>MARITZA ANTONIA PEÑA PEREZ</t>
  </si>
  <si>
    <t>CYNTHIA E. NIEVES SEVERINO</t>
  </si>
  <si>
    <t>GLENNIS FRANCISCA DE LOS SANTOS RODRIGUEZ</t>
  </si>
  <si>
    <t>YAKEISY EPIFANIA CUEVAS CUEVAS</t>
  </si>
  <si>
    <t>HEIDY MIGUELINA DE LOS ANGELES DESCHAMPS</t>
  </si>
  <si>
    <t>NANCY CRUZ VARGAS</t>
  </si>
  <si>
    <t>KAREN FLOR ALBA DE LA CRUZ SUAREZ</t>
  </si>
  <si>
    <t>ANDRES ISRAEL BAUTISTA OLIVO</t>
  </si>
  <si>
    <t>GERTRUDIS CASTILLO SEVERINO</t>
  </si>
  <si>
    <t>CLARIDANIA SANTO SUERO</t>
  </si>
  <si>
    <t>XIOMARA AGUSTINA DE LA CRUZ DE GOMEZ</t>
  </si>
  <si>
    <t>DENIA MARIA GOMEZ CESPEDES DE UREÑA</t>
  </si>
  <si>
    <t>MARIA VIRGEN CABRERA</t>
  </si>
  <si>
    <t>BIENVENIDA GUADALUPE MEDINA MONTERO</t>
  </si>
  <si>
    <t>ALBERT OSCAR FELIZ SEGURA</t>
  </si>
  <si>
    <t>JOEL IVAN RODRIGUEZ FAMILIA</t>
  </si>
  <si>
    <t>YDALIA DE LA ROSA HERNANDEZ</t>
  </si>
  <si>
    <t>ANDRES JAVIER CASTILLO LOPEZ</t>
  </si>
  <si>
    <t>KARIN PERDOMO ESPINOZA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</si>
  <si>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</si>
  <si>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</si>
  <si>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</si>
  <si>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</si>
  <si>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</si>
  <si>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</si>
  <si>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</si>
  <si>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</si>
  <si>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YULI JIMENEZ</t>
  </si>
  <si>
    <t>JORGE LUIS ROSARIO CORREA</t>
  </si>
  <si>
    <t>ALCIDES ANT. CAMILO ORTEGA</t>
  </si>
  <si>
    <t>RAISA ALBANIA PERDOMO FERNANDEZ</t>
  </si>
  <si>
    <t>FRANDY JESSELL RAMOS BERAS</t>
  </si>
  <si>
    <t>CONRADA MARGARITA SEGURA SEGURA</t>
  </si>
  <si>
    <t>CLEMENTE GOMEZ DE LA CRUZ</t>
  </si>
  <si>
    <t>JUBELKIS ROSARIO ROBLES MARTINEZ</t>
  </si>
  <si>
    <t>CONCEPCION SILVA BELTRE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</si>
  <si>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</si>
  <si>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</si>
  <si>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</si>
  <si>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</si>
  <si>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</si>
  <si>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</si>
  <si>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</si>
  <si>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</si>
  <si>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</si>
  <si>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SENCION GONZALEZ AMADOR</t>
  </si>
  <si>
    <t xml:space="preserve">AMERICA RAMIREZ </t>
  </si>
  <si>
    <t>DENIA MARIA POLANCO MERCEDES</t>
  </si>
  <si>
    <t>RUMARDA GARCIA PEREZ</t>
  </si>
  <si>
    <t>SURELI GARCIA LOPEZ</t>
  </si>
  <si>
    <t>DOMINGA LUIS SOSA</t>
  </si>
  <si>
    <t>AMARY QUEZADA GOMEZ</t>
  </si>
  <si>
    <t>LUCIA GALUTEN AUSTIN</t>
  </si>
  <si>
    <t>WILSON MIGUEL RUIZ MOTA</t>
  </si>
  <si>
    <t>RICARDO FELIZ FRIAS</t>
  </si>
  <si>
    <t>ANIBEL ENCARNACION SANCHEZ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</si>
  <si>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</si>
  <si>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</si>
  <si>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</si>
  <si>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</si>
  <si>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</si>
  <si>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</si>
  <si>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</si>
  <si>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</si>
  <si>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NOELIA ADA FRANCISCO</t>
  </si>
  <si>
    <t>JOSE MIGUEL COLON SOSA</t>
  </si>
  <si>
    <t>MANUEL ANDERSON TAVAREZ</t>
  </si>
  <si>
    <t>JESUS AGRIPINO GARCIA MARTINEZ</t>
  </si>
  <si>
    <t>JOSELIN JAINA GONZALEZ</t>
  </si>
  <si>
    <t>ALTAGRACIA CAMACHO</t>
  </si>
  <si>
    <t>NELSA CABRERA ALMONTE</t>
  </si>
  <si>
    <t>ERGA SANTOS</t>
  </si>
  <si>
    <t>JUANA MARIA MEJIA GARCIA</t>
  </si>
  <si>
    <t>ALTAGRACIA LUCIANO</t>
  </si>
  <si>
    <t>JOSE MANUEL CUEVAS DE LOS SANTOS</t>
  </si>
  <si>
    <t>MEURYS LISA DISLA SANTANA</t>
  </si>
  <si>
    <t>ANA MARIA RIBOTA DE LOS SANTOS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</si>
  <si>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</si>
  <si>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</si>
  <si>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</si>
  <si>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</si>
  <si>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</si>
  <si>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MARIA ANTONIA ESPINOSA SEGURA</t>
  </si>
  <si>
    <t>DEUANNI CANARIO FERRERA</t>
  </si>
  <si>
    <t>ESTATUS</t>
  </si>
  <si>
    <t>SERVIDORES PUBLICOS</t>
  </si>
  <si>
    <t>NOMBRES</t>
  </si>
  <si>
    <t>SUB-TOTAL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</si>
  <si>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</si>
  <si>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</si>
  <si>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</si>
  <si>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</si>
  <si>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MAYO 2025</t>
  </si>
  <si>
    <t xml:space="preserve">   30 de mayo 2025</t>
  </si>
  <si>
    <t>JUANA DE LA CRUZ PEREZ</t>
  </si>
  <si>
    <t>Mayor Contadora, ERD</t>
  </si>
  <si>
    <t>SubDirectora de Nómina del CESAC.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</si>
</sst>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2" xfId="0" applyFont="1" applyBorder="1"/>
    <xf numFmtId="4" fontId="2" fillId="0" borderId="1" xfId="0" applyNumberFormat="1" applyFont="1" applyFill="1" applyBorder="1" applyAlignment="1">
      <alignment horizontal="right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2" xfId="0" applyFont="1" applyFill="1" applyBorder="1"/>
    <xf numFmtId="0" fontId="5" fillId="3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2" fillId="0" borderId="2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4" fontId="3" fillId="0" borderId="2" xfId="0" applyNumberFormat="1" applyFont="1" applyBorder="1"/>
    <xf numFmtId="4" fontId="2" fillId="0" borderId="3" xfId="0" applyNumberFormat="1" applyFont="1" applyFill="1" applyBorder="1"/>
    <xf numFmtId="0" fontId="7" fillId="4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7" fillId="4" borderId="1" xfId="0" applyFont="1" applyFill="1" applyBorder="1" applyAlignment="1">
      <alignment wrapText="1"/>
    </xf>
    <xf numFmtId="0" fontId="7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/>
    <xf numFmtId="0" fontId="7" fillId="3" borderId="1" xfId="0" applyFont="1" applyFill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/>
    </xf>
    <xf numFmtId="0" fontId="5" fillId="3" borderId="1" xfId="0" applyFont="1" applyFill="1" applyBorder="1" applyAlignment="1" applyProtection="1">
      <alignment horizontal="left" vertical="center"/>
    </xf>
    <xf numFmtId="0" fontId="7" fillId="0" borderId="2" xfId="0" applyFont="1" applyBorder="1"/>
    <xf numFmtId="4" fontId="7" fillId="0" borderId="2" xfId="0" applyNumberFormat="1" applyFont="1" applyBorder="1"/>
    <xf numFmtId="4" fontId="7" fillId="0" borderId="2" xfId="0" applyNumberFormat="1" applyFon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4" fontId="5" fillId="0" borderId="2" xfId="0" applyNumberFormat="1" applyFont="1" applyBorder="1" applyAlignment="1">
      <alignment horizontal="right"/>
    </xf>
    <xf numFmtId="0" fontId="8" fillId="0" borderId="1" xfId="0" applyFont="1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0" fontId="5" fillId="0" borderId="2" xfId="0" applyFont="1" applyFill="1" applyBorder="1"/>
    <xf numFmtId="4" fontId="5" fillId="0" borderId="2" xfId="0" applyNumberFormat="1" applyFont="1" applyFill="1" applyBorder="1"/>
    <xf numFmtId="0" fontId="5" fillId="0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right" vertical="center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7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0</xdr:row>
      <xdr:rowOff>142875</xdr:rowOff>
    </xdr:from>
    <xdr:to>
      <xdr:col>5</xdr:col>
      <xdr:colOff>49149</xdr:colOff>
      <xdr:row>0</xdr:row>
      <xdr:rowOff>147066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xmlns="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6553200" y="142875"/>
          <a:ext cx="1019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1581150</xdr:colOff>
      <xdr:row>0</xdr:row>
      <xdr:rowOff>76200</xdr:rowOff>
    </xdr:from>
    <xdr:to>
      <xdr:col>3</xdr:col>
      <xdr:colOff>571500</xdr:colOff>
      <xdr:row>3</xdr:row>
      <xdr:rowOff>47625</xdr:rowOff>
    </xdr:to>
    <xdr:pic>
      <xdr:nvPicPr>
        <xdr:cNvPr id="4" name="3 Imagen" descr="C:\Users\asistente.admi\Documents\Logo CESA con efecto copia.png">
          <a:extLst>
            <a:ext uri="{FF2B5EF4-FFF2-40B4-BE49-F238E27FC236}">
              <a16:creationId xmlns:a16="http://schemas.microsoft.com/office/drawing/2014/main" xmlns="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895850" y="76200"/>
          <a:ext cx="1019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247650</xdr:colOff>
      <xdr:row>425</xdr:row>
      <xdr:rowOff>28575</xdr:rowOff>
    </xdr:from>
    <xdr:to>
      <xdr:col>4</xdr:col>
      <xdr:colOff>516188</xdr:colOff>
      <xdr:row>437</xdr:row>
      <xdr:rowOff>159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2350" y="66941700"/>
          <a:ext cx="3621338" cy="182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0"/>
  <sheetViews>
    <sheetView topLeftCell="G1" workbookViewId="0">
      <selection activeCell="P1" sqref="P1:S1048576"/>
    </sheetView>
  </sheetViews>
  <sheetFormatPr baseColWidth="10" defaultRowHeight="15" customHeight="1" x14ac:dyDescent="0.25"/>
  <cols>
    <col min="1" max="1" width="19.28515625" customWidth="1"/>
    <col min="2" max="2" width="16.42578125" customWidth="1"/>
    <col min="3" max="3" width="17.42578125" customWidth="1"/>
    <col min="4" max="4" width="16" customWidth="1"/>
    <col min="5" max="5" width="44.5703125" customWidth="1"/>
    <col min="6" max="6" width="22.140625" customWidth="1"/>
    <col min="8" max="8" width="32.28515625" customWidth="1"/>
  </cols>
  <sheetData>
    <row r="1" spans="1:19" ht="5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1027</v>
      </c>
      <c r="G1" s="1" t="s">
        <v>5</v>
      </c>
      <c r="H1" s="1" t="s">
        <v>6</v>
      </c>
      <c r="I1" s="1" t="s">
        <v>1028</v>
      </c>
      <c r="J1" s="2" t="s">
        <v>7</v>
      </c>
      <c r="K1" s="3" t="s">
        <v>8</v>
      </c>
      <c r="L1" s="2" t="s">
        <v>9</v>
      </c>
      <c r="M1" s="2" t="s">
        <v>13</v>
      </c>
      <c r="N1" s="1" t="s">
        <v>10</v>
      </c>
      <c r="O1" s="1" t="s">
        <v>11</v>
      </c>
      <c r="P1" s="2" t="s">
        <v>12</v>
      </c>
      <c r="Q1" s="2" t="s">
        <v>14</v>
      </c>
      <c r="R1" s="2" t="s">
        <v>15</v>
      </c>
      <c r="S1" s="3" t="s">
        <v>16</v>
      </c>
    </row>
    <row r="2" spans="1:19" ht="15" customHeight="1" x14ac:dyDescent="0.25">
      <c r="A2" s="4" t="s">
        <v>17</v>
      </c>
      <c r="B2" s="4" t="s">
        <v>774</v>
      </c>
      <c r="C2" s="4" t="s">
        <v>847</v>
      </c>
      <c r="D2" s="4" t="s">
        <v>848</v>
      </c>
      <c r="E2" s="4" t="s">
        <v>849</v>
      </c>
      <c r="F2" s="11">
        <v>11</v>
      </c>
      <c r="G2" s="4" t="s">
        <v>22</v>
      </c>
      <c r="H2" s="4" t="s">
        <v>850</v>
      </c>
      <c r="I2" s="4">
        <v>1</v>
      </c>
      <c r="J2" s="5">
        <v>15000</v>
      </c>
      <c r="K2" s="6">
        <v>0</v>
      </c>
      <c r="L2" s="5">
        <v>15000</v>
      </c>
      <c r="M2" s="12">
        <f t="shared" ref="M2:M65" si="0">J2*3.04%</f>
        <v>456</v>
      </c>
      <c r="N2" s="22">
        <v>0</v>
      </c>
      <c r="O2" s="5">
        <v>0</v>
      </c>
      <c r="P2" s="5">
        <f t="shared" ref="P2:P65" si="1">N2+O2</f>
        <v>0</v>
      </c>
      <c r="Q2" s="5">
        <f t="shared" ref="Q2:Q65" si="2">M2+P2</f>
        <v>456</v>
      </c>
      <c r="R2" s="5">
        <f>J2-M2</f>
        <v>14544</v>
      </c>
      <c r="S2" s="7" t="s">
        <v>38</v>
      </c>
    </row>
    <row r="3" spans="1:19" ht="15" customHeight="1" x14ac:dyDescent="0.25">
      <c r="A3" s="4" t="s">
        <v>17</v>
      </c>
      <c r="B3" s="4" t="s">
        <v>267</v>
      </c>
      <c r="C3" s="4" t="s">
        <v>268</v>
      </c>
      <c r="D3" s="4" t="s">
        <v>269</v>
      </c>
      <c r="E3" s="4" t="s">
        <v>270</v>
      </c>
      <c r="F3" s="11">
        <v>11</v>
      </c>
      <c r="G3" s="4" t="s">
        <v>22</v>
      </c>
      <c r="H3" s="4" t="s">
        <v>271</v>
      </c>
      <c r="I3" s="4">
        <v>1</v>
      </c>
      <c r="J3" s="5">
        <v>15000</v>
      </c>
      <c r="K3" s="6">
        <v>1522.5</v>
      </c>
      <c r="L3" s="5">
        <f t="shared" ref="L3:L12" si="3">J3+K3</f>
        <v>16522.5</v>
      </c>
      <c r="M3" s="5">
        <f t="shared" si="0"/>
        <v>456</v>
      </c>
      <c r="N3" s="5">
        <v>0</v>
      </c>
      <c r="O3" s="5">
        <v>0</v>
      </c>
      <c r="P3" s="5">
        <f t="shared" si="1"/>
        <v>0</v>
      </c>
      <c r="Q3" s="5">
        <f t="shared" si="2"/>
        <v>456</v>
      </c>
      <c r="R3" s="5">
        <f t="shared" ref="R3:R40" si="4">J3-Q3</f>
        <v>14544</v>
      </c>
      <c r="S3" s="7" t="s">
        <v>24</v>
      </c>
    </row>
    <row r="4" spans="1:19" ht="15" customHeight="1" x14ac:dyDescent="0.25">
      <c r="A4" s="4" t="s">
        <v>17</v>
      </c>
      <c r="B4" s="4" t="s">
        <v>689</v>
      </c>
      <c r="C4" s="4" t="s">
        <v>690</v>
      </c>
      <c r="D4" s="4" t="s">
        <v>691</v>
      </c>
      <c r="E4" s="8" t="s">
        <v>692</v>
      </c>
      <c r="F4" s="8">
        <v>13</v>
      </c>
      <c r="G4" s="4" t="s">
        <v>22</v>
      </c>
      <c r="H4" s="4" t="s">
        <v>271</v>
      </c>
      <c r="I4" s="4">
        <v>1</v>
      </c>
      <c r="J4" s="5">
        <v>12500</v>
      </c>
      <c r="K4" s="6">
        <v>0</v>
      </c>
      <c r="L4" s="5">
        <f t="shared" si="3"/>
        <v>12500</v>
      </c>
      <c r="M4" s="5">
        <f t="shared" si="0"/>
        <v>380</v>
      </c>
      <c r="N4" s="22">
        <v>0</v>
      </c>
      <c r="O4" s="5">
        <v>0</v>
      </c>
      <c r="P4" s="5">
        <f t="shared" si="1"/>
        <v>0</v>
      </c>
      <c r="Q4" s="5">
        <f t="shared" si="2"/>
        <v>380</v>
      </c>
      <c r="R4" s="5">
        <f t="shared" si="4"/>
        <v>12120</v>
      </c>
      <c r="S4" s="7" t="s">
        <v>24</v>
      </c>
    </row>
    <row r="5" spans="1:19" ht="15" customHeight="1" x14ac:dyDescent="0.25">
      <c r="A5" s="4" t="s">
        <v>17</v>
      </c>
      <c r="B5" s="4" t="s">
        <v>753</v>
      </c>
      <c r="C5" s="4" t="s">
        <v>754</v>
      </c>
      <c r="D5" s="4" t="s">
        <v>755</v>
      </c>
      <c r="E5" s="4" t="s">
        <v>756</v>
      </c>
      <c r="F5" s="8">
        <v>13</v>
      </c>
      <c r="G5" s="4" t="s">
        <v>22</v>
      </c>
      <c r="H5" s="4" t="s">
        <v>271</v>
      </c>
      <c r="I5" s="4">
        <v>1</v>
      </c>
      <c r="J5" s="5">
        <v>20300</v>
      </c>
      <c r="K5" s="6">
        <v>0</v>
      </c>
      <c r="L5" s="5">
        <f t="shared" si="3"/>
        <v>20300</v>
      </c>
      <c r="M5" s="5">
        <f t="shared" si="0"/>
        <v>617.12</v>
      </c>
      <c r="N5" s="22">
        <v>0</v>
      </c>
      <c r="O5" s="5">
        <v>0</v>
      </c>
      <c r="P5" s="5">
        <f t="shared" si="1"/>
        <v>0</v>
      </c>
      <c r="Q5" s="5">
        <f t="shared" si="2"/>
        <v>617.12</v>
      </c>
      <c r="R5" s="5">
        <f t="shared" si="4"/>
        <v>19682.88</v>
      </c>
      <c r="S5" s="23" t="s">
        <v>38</v>
      </c>
    </row>
    <row r="6" spans="1:19" ht="15" customHeight="1" x14ac:dyDescent="0.25">
      <c r="A6" s="4" t="s">
        <v>17</v>
      </c>
      <c r="B6" s="4" t="s">
        <v>529</v>
      </c>
      <c r="C6" s="4" t="s">
        <v>530</v>
      </c>
      <c r="D6" s="4" t="s">
        <v>531</v>
      </c>
      <c r="E6" s="8" t="s">
        <v>532</v>
      </c>
      <c r="F6" s="8">
        <v>13</v>
      </c>
      <c r="G6" s="4" t="s">
        <v>22</v>
      </c>
      <c r="H6" s="4" t="s">
        <v>271</v>
      </c>
      <c r="I6" s="4">
        <v>1</v>
      </c>
      <c r="J6" s="5">
        <v>12500</v>
      </c>
      <c r="K6" s="6">
        <v>1522.5</v>
      </c>
      <c r="L6" s="5">
        <f t="shared" si="3"/>
        <v>14022.5</v>
      </c>
      <c r="M6" s="5">
        <f t="shared" si="0"/>
        <v>380</v>
      </c>
      <c r="N6" s="22">
        <v>0</v>
      </c>
      <c r="O6" s="5">
        <v>0</v>
      </c>
      <c r="P6" s="5">
        <f t="shared" si="1"/>
        <v>0</v>
      </c>
      <c r="Q6" s="5">
        <f t="shared" si="2"/>
        <v>380</v>
      </c>
      <c r="R6" s="5">
        <f t="shared" si="4"/>
        <v>12120</v>
      </c>
      <c r="S6" s="7" t="s">
        <v>24</v>
      </c>
    </row>
    <row r="7" spans="1:19" ht="15" customHeight="1" x14ac:dyDescent="0.25">
      <c r="A7" s="4" t="s">
        <v>17</v>
      </c>
      <c r="B7" s="4" t="s">
        <v>685</v>
      </c>
      <c r="C7" s="4" t="s">
        <v>686</v>
      </c>
      <c r="D7" s="4" t="s">
        <v>687</v>
      </c>
      <c r="E7" s="8" t="s">
        <v>688</v>
      </c>
      <c r="F7" s="8">
        <v>13</v>
      </c>
      <c r="G7" s="4" t="s">
        <v>22</v>
      </c>
      <c r="H7" s="4" t="s">
        <v>258</v>
      </c>
      <c r="I7" s="4">
        <v>1</v>
      </c>
      <c r="J7" s="5">
        <v>12500</v>
      </c>
      <c r="K7" s="6">
        <v>0</v>
      </c>
      <c r="L7" s="5">
        <f t="shared" si="3"/>
        <v>12500</v>
      </c>
      <c r="M7" s="5">
        <f t="shared" si="0"/>
        <v>380</v>
      </c>
      <c r="N7" s="22">
        <v>0</v>
      </c>
      <c r="O7" s="5">
        <v>0</v>
      </c>
      <c r="P7" s="5">
        <f t="shared" si="1"/>
        <v>0</v>
      </c>
      <c r="Q7" s="5">
        <f t="shared" si="2"/>
        <v>380</v>
      </c>
      <c r="R7" s="5">
        <f t="shared" si="4"/>
        <v>12120</v>
      </c>
      <c r="S7" s="7" t="s">
        <v>24</v>
      </c>
    </row>
    <row r="8" spans="1:19" ht="15" customHeight="1" x14ac:dyDescent="0.25">
      <c r="A8" s="4" t="s">
        <v>17</v>
      </c>
      <c r="B8" s="4" t="s">
        <v>681</v>
      </c>
      <c r="C8" s="4" t="s">
        <v>682</v>
      </c>
      <c r="D8" s="4" t="s">
        <v>683</v>
      </c>
      <c r="E8" s="8" t="s">
        <v>684</v>
      </c>
      <c r="F8" s="8">
        <v>13</v>
      </c>
      <c r="G8" s="4" t="s">
        <v>22</v>
      </c>
      <c r="H8" s="4" t="s">
        <v>258</v>
      </c>
      <c r="I8" s="4">
        <v>1</v>
      </c>
      <c r="J8" s="5">
        <v>12500</v>
      </c>
      <c r="K8" s="6">
        <v>0</v>
      </c>
      <c r="L8" s="5">
        <f t="shared" si="3"/>
        <v>12500</v>
      </c>
      <c r="M8" s="5">
        <f t="shared" si="0"/>
        <v>380</v>
      </c>
      <c r="N8" s="22">
        <v>0</v>
      </c>
      <c r="O8" s="5">
        <v>0</v>
      </c>
      <c r="P8" s="5">
        <f t="shared" si="1"/>
        <v>0</v>
      </c>
      <c r="Q8" s="5">
        <f t="shared" si="2"/>
        <v>380</v>
      </c>
      <c r="R8" s="5">
        <f t="shared" si="4"/>
        <v>12120</v>
      </c>
      <c r="S8" s="7" t="s">
        <v>24</v>
      </c>
    </row>
    <row r="9" spans="1:19" ht="15" customHeight="1" x14ac:dyDescent="0.25">
      <c r="A9" s="4" t="s">
        <v>17</v>
      </c>
      <c r="B9" s="4" t="s">
        <v>720</v>
      </c>
      <c r="C9" s="4" t="s">
        <v>721</v>
      </c>
      <c r="D9" s="4" t="s">
        <v>722</v>
      </c>
      <c r="E9" s="4" t="s">
        <v>723</v>
      </c>
      <c r="F9" s="4">
        <v>31.2</v>
      </c>
      <c r="G9" s="4" t="s">
        <v>22</v>
      </c>
      <c r="H9" s="4" t="s">
        <v>258</v>
      </c>
      <c r="I9" s="4">
        <v>1</v>
      </c>
      <c r="J9" s="5">
        <v>45000</v>
      </c>
      <c r="K9" s="6">
        <v>0</v>
      </c>
      <c r="L9" s="5">
        <f t="shared" si="3"/>
        <v>45000</v>
      </c>
      <c r="M9" s="5">
        <f t="shared" si="0"/>
        <v>1368</v>
      </c>
      <c r="N9" s="5">
        <v>0</v>
      </c>
      <c r="O9" s="12">
        <v>0</v>
      </c>
      <c r="P9" s="5">
        <f t="shared" si="1"/>
        <v>0</v>
      </c>
      <c r="Q9" s="5">
        <f t="shared" si="2"/>
        <v>1368</v>
      </c>
      <c r="R9" s="5">
        <f t="shared" si="4"/>
        <v>43632</v>
      </c>
      <c r="S9" s="7" t="s">
        <v>24</v>
      </c>
    </row>
    <row r="10" spans="1:19" ht="15" customHeight="1" x14ac:dyDescent="0.25">
      <c r="A10" s="4" t="s">
        <v>17</v>
      </c>
      <c r="B10" s="11" t="s">
        <v>501</v>
      </c>
      <c r="C10" s="11" t="s">
        <v>502</v>
      </c>
      <c r="D10" s="11" t="s">
        <v>503</v>
      </c>
      <c r="E10" s="11" t="s">
        <v>504</v>
      </c>
      <c r="F10" s="11">
        <v>51</v>
      </c>
      <c r="G10" s="11" t="s">
        <v>22</v>
      </c>
      <c r="H10" s="4" t="s">
        <v>258</v>
      </c>
      <c r="I10" s="4">
        <v>1</v>
      </c>
      <c r="J10" s="12">
        <v>17000</v>
      </c>
      <c r="K10" s="6">
        <v>0</v>
      </c>
      <c r="L10" s="5">
        <f t="shared" si="3"/>
        <v>17000</v>
      </c>
      <c r="M10" s="5">
        <f t="shared" si="0"/>
        <v>516.79999999999995</v>
      </c>
      <c r="N10" s="12">
        <v>0</v>
      </c>
      <c r="O10" s="12">
        <v>0</v>
      </c>
      <c r="P10" s="5">
        <f t="shared" si="1"/>
        <v>0</v>
      </c>
      <c r="Q10" s="5">
        <f t="shared" si="2"/>
        <v>516.79999999999995</v>
      </c>
      <c r="R10" s="5">
        <f t="shared" si="4"/>
        <v>16483.2</v>
      </c>
      <c r="S10" s="7" t="s">
        <v>24</v>
      </c>
    </row>
    <row r="11" spans="1:19" ht="15" customHeight="1" x14ac:dyDescent="0.25">
      <c r="A11" s="4" t="s">
        <v>17</v>
      </c>
      <c r="B11" s="4" t="s">
        <v>730</v>
      </c>
      <c r="C11" s="4" t="s">
        <v>731</v>
      </c>
      <c r="D11" s="4" t="s">
        <v>732</v>
      </c>
      <c r="E11" s="4" t="s">
        <v>733</v>
      </c>
      <c r="F11" s="4">
        <v>51.1</v>
      </c>
      <c r="G11" s="4" t="s">
        <v>22</v>
      </c>
      <c r="H11" s="4" t="s">
        <v>258</v>
      </c>
      <c r="I11" s="4">
        <v>1</v>
      </c>
      <c r="J11" s="5">
        <v>30000</v>
      </c>
      <c r="K11" s="6">
        <v>0</v>
      </c>
      <c r="L11" s="5">
        <f t="shared" si="3"/>
        <v>30000</v>
      </c>
      <c r="M11" s="5">
        <f t="shared" si="0"/>
        <v>912</v>
      </c>
      <c r="N11" s="5">
        <v>0</v>
      </c>
      <c r="O11" s="5">
        <v>0</v>
      </c>
      <c r="P11" s="5">
        <f t="shared" si="1"/>
        <v>0</v>
      </c>
      <c r="Q11" s="5">
        <f t="shared" si="2"/>
        <v>912</v>
      </c>
      <c r="R11" s="5">
        <f t="shared" si="4"/>
        <v>29088</v>
      </c>
      <c r="S11" s="7" t="s">
        <v>24</v>
      </c>
    </row>
    <row r="12" spans="1:19" ht="15" customHeight="1" x14ac:dyDescent="0.25">
      <c r="A12" s="4" t="s">
        <v>17</v>
      </c>
      <c r="B12" s="4" t="s">
        <v>306</v>
      </c>
      <c r="C12" s="4" t="s">
        <v>360</v>
      </c>
      <c r="D12" s="4" t="s">
        <v>361</v>
      </c>
      <c r="E12" s="4" t="s">
        <v>362</v>
      </c>
      <c r="F12" s="4">
        <v>52</v>
      </c>
      <c r="G12" s="4" t="s">
        <v>22</v>
      </c>
      <c r="H12" s="4" t="s">
        <v>271</v>
      </c>
      <c r="I12" s="4">
        <v>1</v>
      </c>
      <c r="J12" s="12">
        <v>15000</v>
      </c>
      <c r="K12" s="6">
        <v>1522.5</v>
      </c>
      <c r="L12" s="5">
        <f t="shared" si="3"/>
        <v>16522.5</v>
      </c>
      <c r="M12" s="5">
        <f t="shared" si="0"/>
        <v>456</v>
      </c>
      <c r="N12" s="5">
        <v>0</v>
      </c>
      <c r="O12" s="5">
        <v>0</v>
      </c>
      <c r="P12" s="5">
        <f t="shared" si="1"/>
        <v>0</v>
      </c>
      <c r="Q12" s="5">
        <f t="shared" si="2"/>
        <v>456</v>
      </c>
      <c r="R12" s="5">
        <f t="shared" si="4"/>
        <v>14544</v>
      </c>
      <c r="S12" s="18" t="s">
        <v>24</v>
      </c>
    </row>
    <row r="13" spans="1:19" ht="15" customHeight="1" x14ac:dyDescent="0.25">
      <c r="A13" s="4" t="s">
        <v>17</v>
      </c>
      <c r="B13" s="4" t="s">
        <v>968</v>
      </c>
      <c r="C13" s="4" t="s">
        <v>969</v>
      </c>
      <c r="D13" s="4" t="s">
        <v>970</v>
      </c>
      <c r="E13" s="4" t="s">
        <v>68</v>
      </c>
      <c r="F13" s="4">
        <v>73</v>
      </c>
      <c r="G13" s="4" t="s">
        <v>22</v>
      </c>
      <c r="H13" s="4" t="s">
        <v>850</v>
      </c>
      <c r="I13" s="4">
        <v>1</v>
      </c>
      <c r="J13" s="5">
        <v>15000</v>
      </c>
      <c r="K13" s="6">
        <v>0</v>
      </c>
      <c r="L13" s="5">
        <v>15000</v>
      </c>
      <c r="M13" s="5">
        <f t="shared" si="0"/>
        <v>456</v>
      </c>
      <c r="N13" s="5">
        <v>0</v>
      </c>
      <c r="O13" s="5">
        <v>0</v>
      </c>
      <c r="P13" s="5">
        <f t="shared" si="1"/>
        <v>0</v>
      </c>
      <c r="Q13" s="5">
        <f t="shared" si="2"/>
        <v>456</v>
      </c>
      <c r="R13" s="5">
        <f t="shared" si="4"/>
        <v>14544</v>
      </c>
      <c r="S13" s="7" t="s">
        <v>24</v>
      </c>
    </row>
    <row r="14" spans="1:19" ht="15" customHeight="1" x14ac:dyDescent="0.25">
      <c r="A14" s="4" t="s">
        <v>17</v>
      </c>
      <c r="B14" s="4" t="s">
        <v>519</v>
      </c>
      <c r="C14" s="4" t="s">
        <v>520</v>
      </c>
      <c r="D14" s="4" t="s">
        <v>521</v>
      </c>
      <c r="E14" s="21" t="s">
        <v>137</v>
      </c>
      <c r="F14" s="4">
        <v>73</v>
      </c>
      <c r="G14" s="4" t="s">
        <v>22</v>
      </c>
      <c r="H14" s="4" t="s">
        <v>271</v>
      </c>
      <c r="I14" s="4">
        <v>1</v>
      </c>
      <c r="J14" s="5">
        <v>20300</v>
      </c>
      <c r="K14" s="6">
        <v>1522.5</v>
      </c>
      <c r="L14" s="5">
        <f>J14+K14</f>
        <v>21822.5</v>
      </c>
      <c r="M14" s="5">
        <f t="shared" si="0"/>
        <v>617.12</v>
      </c>
      <c r="N14" s="22">
        <v>0</v>
      </c>
      <c r="O14" s="22">
        <v>0</v>
      </c>
      <c r="P14" s="5">
        <f t="shared" si="1"/>
        <v>0</v>
      </c>
      <c r="Q14" s="5">
        <f t="shared" si="2"/>
        <v>617.12</v>
      </c>
      <c r="R14" s="5">
        <f t="shared" si="4"/>
        <v>19682.88</v>
      </c>
      <c r="S14" s="18" t="s">
        <v>38</v>
      </c>
    </row>
    <row r="15" spans="1:19" ht="15" customHeight="1" x14ac:dyDescent="0.25">
      <c r="A15" s="4" t="s">
        <v>17</v>
      </c>
      <c r="B15" s="4" t="s">
        <v>599</v>
      </c>
      <c r="C15" s="4" t="s">
        <v>600</v>
      </c>
      <c r="D15" s="4" t="s">
        <v>601</v>
      </c>
      <c r="E15" s="4" t="s">
        <v>137</v>
      </c>
      <c r="F15" s="4">
        <v>73</v>
      </c>
      <c r="G15" s="4" t="s">
        <v>22</v>
      </c>
      <c r="H15" s="4" t="s">
        <v>271</v>
      </c>
      <c r="I15" s="4">
        <v>1</v>
      </c>
      <c r="J15" s="5">
        <v>13500</v>
      </c>
      <c r="K15" s="6">
        <v>0</v>
      </c>
      <c r="L15" s="5">
        <f>J15+K15</f>
        <v>13500</v>
      </c>
      <c r="M15" s="5">
        <f t="shared" si="0"/>
        <v>410.4</v>
      </c>
      <c r="N15" s="22">
        <v>0</v>
      </c>
      <c r="O15" s="5">
        <v>0</v>
      </c>
      <c r="P15" s="5">
        <f t="shared" si="1"/>
        <v>0</v>
      </c>
      <c r="Q15" s="5">
        <f t="shared" si="2"/>
        <v>410.4</v>
      </c>
      <c r="R15" s="5">
        <f t="shared" si="4"/>
        <v>13089.6</v>
      </c>
      <c r="S15" s="23" t="s">
        <v>38</v>
      </c>
    </row>
    <row r="16" spans="1:19" ht="15" customHeight="1" x14ac:dyDescent="0.25">
      <c r="A16" s="4" t="s">
        <v>17</v>
      </c>
      <c r="B16" s="4" t="s">
        <v>631</v>
      </c>
      <c r="C16" s="4" t="s">
        <v>632</v>
      </c>
      <c r="D16" s="4" t="s">
        <v>633</v>
      </c>
      <c r="E16" s="4" t="s">
        <v>634</v>
      </c>
      <c r="F16" s="4">
        <v>73</v>
      </c>
      <c r="G16" s="4" t="s">
        <v>22</v>
      </c>
      <c r="H16" s="4" t="s">
        <v>271</v>
      </c>
      <c r="I16" s="4">
        <v>1</v>
      </c>
      <c r="J16" s="5">
        <v>13500</v>
      </c>
      <c r="K16" s="6">
        <v>0</v>
      </c>
      <c r="L16" s="5">
        <f>J16+K16</f>
        <v>13500</v>
      </c>
      <c r="M16" s="5">
        <f t="shared" si="0"/>
        <v>410.4</v>
      </c>
      <c r="N16" s="22">
        <v>0</v>
      </c>
      <c r="O16" s="5">
        <v>0</v>
      </c>
      <c r="P16" s="5">
        <f t="shared" si="1"/>
        <v>0</v>
      </c>
      <c r="Q16" s="5">
        <f t="shared" si="2"/>
        <v>410.4</v>
      </c>
      <c r="R16" s="5">
        <f t="shared" si="4"/>
        <v>13089.6</v>
      </c>
      <c r="S16" s="23" t="s">
        <v>38</v>
      </c>
    </row>
    <row r="17" spans="1:19" ht="15" customHeight="1" x14ac:dyDescent="0.25">
      <c r="A17" s="11" t="s">
        <v>17</v>
      </c>
      <c r="B17" s="11" t="s">
        <v>1011</v>
      </c>
      <c r="C17" s="11" t="s">
        <v>1012</v>
      </c>
      <c r="D17" s="11" t="s">
        <v>1013</v>
      </c>
      <c r="E17" s="11" t="s">
        <v>1014</v>
      </c>
      <c r="F17" s="4">
        <v>73</v>
      </c>
      <c r="G17" s="11" t="s">
        <v>22</v>
      </c>
      <c r="H17" s="11" t="s">
        <v>271</v>
      </c>
      <c r="I17" s="4">
        <v>1</v>
      </c>
      <c r="J17" s="12">
        <v>12000</v>
      </c>
      <c r="K17" s="14">
        <v>0</v>
      </c>
      <c r="L17" s="12">
        <v>12000</v>
      </c>
      <c r="M17" s="12">
        <f t="shared" si="0"/>
        <v>364.8</v>
      </c>
      <c r="N17" s="12">
        <v>0</v>
      </c>
      <c r="O17" s="12">
        <v>0</v>
      </c>
      <c r="P17" s="5">
        <f t="shared" si="1"/>
        <v>0</v>
      </c>
      <c r="Q17" s="5">
        <f t="shared" si="2"/>
        <v>364.8</v>
      </c>
      <c r="R17" s="12">
        <f t="shared" si="4"/>
        <v>11635.2</v>
      </c>
      <c r="S17" s="7" t="s">
        <v>38</v>
      </c>
    </row>
    <row r="18" spans="1:19" ht="15" customHeight="1" x14ac:dyDescent="0.25">
      <c r="A18" s="4" t="s">
        <v>17</v>
      </c>
      <c r="B18" s="4" t="s">
        <v>995</v>
      </c>
      <c r="C18" s="4" t="s">
        <v>996</v>
      </c>
      <c r="D18" s="4" t="s">
        <v>997</v>
      </c>
      <c r="E18" s="4" t="s">
        <v>998</v>
      </c>
      <c r="F18" s="4">
        <v>75</v>
      </c>
      <c r="G18" s="4" t="s">
        <v>22</v>
      </c>
      <c r="H18" s="4" t="s">
        <v>258</v>
      </c>
      <c r="I18" s="4">
        <v>1</v>
      </c>
      <c r="J18" s="5">
        <v>12500</v>
      </c>
      <c r="K18" s="6">
        <v>0</v>
      </c>
      <c r="L18" s="5">
        <v>12500</v>
      </c>
      <c r="M18" s="5">
        <f t="shared" si="0"/>
        <v>380</v>
      </c>
      <c r="N18" s="5">
        <v>0</v>
      </c>
      <c r="O18" s="5">
        <v>0</v>
      </c>
      <c r="P18" s="5">
        <f t="shared" si="1"/>
        <v>0</v>
      </c>
      <c r="Q18" s="5">
        <f t="shared" si="2"/>
        <v>380</v>
      </c>
      <c r="R18" s="5">
        <f t="shared" si="4"/>
        <v>12120</v>
      </c>
      <c r="S18" s="7" t="s">
        <v>24</v>
      </c>
    </row>
    <row r="19" spans="1:19" ht="15" customHeight="1" x14ac:dyDescent="0.25">
      <c r="A19" s="4" t="s">
        <v>17</v>
      </c>
      <c r="B19" s="4" t="s">
        <v>294</v>
      </c>
      <c r="C19" s="4" t="s">
        <v>220</v>
      </c>
      <c r="D19" s="4" t="s">
        <v>295</v>
      </c>
      <c r="E19" s="4" t="s">
        <v>42</v>
      </c>
      <c r="F19" s="4">
        <v>79</v>
      </c>
      <c r="G19" s="4" t="s">
        <v>22</v>
      </c>
      <c r="H19" s="4" t="s">
        <v>271</v>
      </c>
      <c r="I19" s="4">
        <v>1</v>
      </c>
      <c r="J19" s="5">
        <v>12500</v>
      </c>
      <c r="K19" s="6">
        <v>1522.5</v>
      </c>
      <c r="L19" s="5">
        <f>J19+K19</f>
        <v>14022.5</v>
      </c>
      <c r="M19" s="5">
        <f t="shared" si="0"/>
        <v>380</v>
      </c>
      <c r="N19" s="5">
        <v>0</v>
      </c>
      <c r="O19" s="5">
        <v>0</v>
      </c>
      <c r="P19" s="5">
        <f t="shared" si="1"/>
        <v>0</v>
      </c>
      <c r="Q19" s="5">
        <f t="shared" si="2"/>
        <v>380</v>
      </c>
      <c r="R19" s="5">
        <f t="shared" si="4"/>
        <v>12120</v>
      </c>
      <c r="S19" s="7" t="s">
        <v>38</v>
      </c>
    </row>
    <row r="20" spans="1:19" ht="15" customHeight="1" x14ac:dyDescent="0.25">
      <c r="A20" s="4" t="s">
        <v>17</v>
      </c>
      <c r="B20" s="11" t="s">
        <v>411</v>
      </c>
      <c r="C20" s="11" t="s">
        <v>412</v>
      </c>
      <c r="D20" s="11" t="s">
        <v>413</v>
      </c>
      <c r="E20" s="11" t="s">
        <v>42</v>
      </c>
      <c r="F20" s="4">
        <v>79</v>
      </c>
      <c r="G20" s="11" t="s">
        <v>22</v>
      </c>
      <c r="H20" s="4" t="s">
        <v>271</v>
      </c>
      <c r="I20" s="4">
        <v>1</v>
      </c>
      <c r="J20" s="12">
        <v>12500</v>
      </c>
      <c r="K20" s="6">
        <v>0</v>
      </c>
      <c r="L20" s="5">
        <f>J20+K20</f>
        <v>12500</v>
      </c>
      <c r="M20" s="5">
        <f t="shared" si="0"/>
        <v>380</v>
      </c>
      <c r="N20" s="12">
        <v>0</v>
      </c>
      <c r="O20" s="12">
        <v>0</v>
      </c>
      <c r="P20" s="5">
        <f t="shared" si="1"/>
        <v>0</v>
      </c>
      <c r="Q20" s="5">
        <f t="shared" si="2"/>
        <v>380</v>
      </c>
      <c r="R20" s="5">
        <f t="shared" si="4"/>
        <v>12120</v>
      </c>
      <c r="S20" s="7" t="s">
        <v>38</v>
      </c>
    </row>
    <row r="21" spans="1:19" ht="15" customHeight="1" x14ac:dyDescent="0.25">
      <c r="A21" s="4" t="s">
        <v>17</v>
      </c>
      <c r="B21" s="4" t="s">
        <v>254</v>
      </c>
      <c r="C21" s="4" t="s">
        <v>255</v>
      </c>
      <c r="D21" s="4" t="s">
        <v>256</v>
      </c>
      <c r="E21" s="4" t="s">
        <v>257</v>
      </c>
      <c r="F21" s="4">
        <v>80.099999999999994</v>
      </c>
      <c r="G21" s="4" t="s">
        <v>22</v>
      </c>
      <c r="H21" s="4" t="s">
        <v>258</v>
      </c>
      <c r="I21" s="4">
        <v>1</v>
      </c>
      <c r="J21" s="5">
        <v>20300</v>
      </c>
      <c r="K21" s="6">
        <v>1522.5</v>
      </c>
      <c r="L21" s="5">
        <f>J21+K21</f>
        <v>21822.5</v>
      </c>
      <c r="M21" s="5">
        <f t="shared" si="0"/>
        <v>617.12</v>
      </c>
      <c r="N21" s="5">
        <v>0</v>
      </c>
      <c r="O21" s="5">
        <v>0</v>
      </c>
      <c r="P21" s="5">
        <f t="shared" si="1"/>
        <v>0</v>
      </c>
      <c r="Q21" s="5">
        <f t="shared" si="2"/>
        <v>617.12</v>
      </c>
      <c r="R21" s="5">
        <f t="shared" si="4"/>
        <v>19682.88</v>
      </c>
      <c r="S21" s="7" t="s">
        <v>24</v>
      </c>
    </row>
    <row r="22" spans="1:19" ht="15" customHeight="1" x14ac:dyDescent="0.25">
      <c r="A22" s="4" t="s">
        <v>17</v>
      </c>
      <c r="B22" s="4" t="s">
        <v>868</v>
      </c>
      <c r="C22" s="4" t="s">
        <v>869</v>
      </c>
      <c r="D22" s="4" t="s">
        <v>870</v>
      </c>
      <c r="E22" s="4" t="s">
        <v>871</v>
      </c>
      <c r="F22" s="4">
        <v>81.099999999999994</v>
      </c>
      <c r="G22" s="4" t="s">
        <v>22</v>
      </c>
      <c r="H22" s="4" t="s">
        <v>258</v>
      </c>
      <c r="I22" s="4">
        <v>1</v>
      </c>
      <c r="J22" s="5">
        <v>12500</v>
      </c>
      <c r="K22" s="6">
        <v>0</v>
      </c>
      <c r="L22" s="5">
        <v>12500</v>
      </c>
      <c r="M22" s="5">
        <f t="shared" si="0"/>
        <v>380</v>
      </c>
      <c r="N22" s="22">
        <v>0</v>
      </c>
      <c r="O22" s="5">
        <v>0</v>
      </c>
      <c r="P22" s="5">
        <f t="shared" si="1"/>
        <v>0</v>
      </c>
      <c r="Q22" s="5">
        <f t="shared" si="2"/>
        <v>380</v>
      </c>
      <c r="R22" s="5">
        <f t="shared" si="4"/>
        <v>12120</v>
      </c>
      <c r="S22" s="23" t="s">
        <v>24</v>
      </c>
    </row>
    <row r="23" spans="1:19" ht="15" customHeight="1" x14ac:dyDescent="0.25">
      <c r="A23" s="4" t="s">
        <v>17</v>
      </c>
      <c r="B23" s="4" t="s">
        <v>903</v>
      </c>
      <c r="C23" s="4" t="s">
        <v>904</v>
      </c>
      <c r="D23" s="4" t="s">
        <v>905</v>
      </c>
      <c r="E23" s="4" t="s">
        <v>871</v>
      </c>
      <c r="F23" s="4">
        <v>81.099999999999994</v>
      </c>
      <c r="G23" s="4" t="s">
        <v>22</v>
      </c>
      <c r="H23" s="4" t="s">
        <v>258</v>
      </c>
      <c r="I23" s="4">
        <v>1</v>
      </c>
      <c r="J23" s="5">
        <v>12500</v>
      </c>
      <c r="K23" s="5">
        <v>0</v>
      </c>
      <c r="L23" s="5">
        <f t="shared" ref="L23:L34" si="5">J23+K23</f>
        <v>12500</v>
      </c>
      <c r="M23" s="5">
        <f t="shared" si="0"/>
        <v>380</v>
      </c>
      <c r="N23" s="22">
        <v>0</v>
      </c>
      <c r="O23" s="5">
        <v>0</v>
      </c>
      <c r="P23" s="5">
        <f t="shared" si="1"/>
        <v>0</v>
      </c>
      <c r="Q23" s="5">
        <f t="shared" si="2"/>
        <v>380</v>
      </c>
      <c r="R23" s="5">
        <f t="shared" si="4"/>
        <v>12120</v>
      </c>
      <c r="S23" s="23" t="s">
        <v>38</v>
      </c>
    </row>
    <row r="24" spans="1:19" ht="15" customHeight="1" x14ac:dyDescent="0.25">
      <c r="A24" s="4" t="s">
        <v>17</v>
      </c>
      <c r="B24" s="11" t="s">
        <v>508</v>
      </c>
      <c r="C24" s="11" t="s">
        <v>509</v>
      </c>
      <c r="D24" s="11" t="s">
        <v>510</v>
      </c>
      <c r="E24" s="11" t="s">
        <v>438</v>
      </c>
      <c r="F24" s="11">
        <v>84</v>
      </c>
      <c r="G24" s="11" t="s">
        <v>22</v>
      </c>
      <c r="H24" s="4" t="s">
        <v>258</v>
      </c>
      <c r="I24" s="4">
        <v>1</v>
      </c>
      <c r="J24" s="12">
        <v>20000</v>
      </c>
      <c r="K24" s="6">
        <v>0</v>
      </c>
      <c r="L24" s="5">
        <f t="shared" si="5"/>
        <v>20000</v>
      </c>
      <c r="M24" s="5">
        <f t="shared" si="0"/>
        <v>608</v>
      </c>
      <c r="N24" s="12">
        <v>0</v>
      </c>
      <c r="O24" s="12">
        <v>0</v>
      </c>
      <c r="P24" s="5">
        <f t="shared" si="1"/>
        <v>0</v>
      </c>
      <c r="Q24" s="5">
        <f t="shared" si="2"/>
        <v>608</v>
      </c>
      <c r="R24" s="5">
        <f t="shared" si="4"/>
        <v>19392</v>
      </c>
      <c r="S24" s="7" t="s">
        <v>24</v>
      </c>
    </row>
    <row r="25" spans="1:19" ht="15" customHeight="1" x14ac:dyDescent="0.25">
      <c r="A25" s="4" t="s">
        <v>17</v>
      </c>
      <c r="B25" s="4" t="s">
        <v>341</v>
      </c>
      <c r="C25" s="4" t="s">
        <v>342</v>
      </c>
      <c r="D25" s="4" t="s">
        <v>343</v>
      </c>
      <c r="E25" s="4" t="s">
        <v>344</v>
      </c>
      <c r="F25" s="4">
        <v>85</v>
      </c>
      <c r="G25" s="4" t="s">
        <v>22</v>
      </c>
      <c r="H25" s="4" t="s">
        <v>258</v>
      </c>
      <c r="I25" s="4">
        <v>1</v>
      </c>
      <c r="J25" s="5">
        <v>15000</v>
      </c>
      <c r="K25" s="6">
        <v>0</v>
      </c>
      <c r="L25" s="5">
        <f t="shared" si="5"/>
        <v>15000</v>
      </c>
      <c r="M25" s="5">
        <f t="shared" si="0"/>
        <v>456</v>
      </c>
      <c r="N25" s="5">
        <v>0</v>
      </c>
      <c r="O25" s="5">
        <v>0</v>
      </c>
      <c r="P25" s="5">
        <f t="shared" si="1"/>
        <v>0</v>
      </c>
      <c r="Q25" s="5">
        <f t="shared" si="2"/>
        <v>456</v>
      </c>
      <c r="R25" s="5">
        <f t="shared" si="4"/>
        <v>14544</v>
      </c>
      <c r="S25" s="7" t="s">
        <v>24</v>
      </c>
    </row>
    <row r="26" spans="1:19" ht="15" customHeight="1" x14ac:dyDescent="0.25">
      <c r="A26" s="4" t="s">
        <v>17</v>
      </c>
      <c r="B26" s="4" t="s">
        <v>334</v>
      </c>
      <c r="C26" s="4" t="s">
        <v>335</v>
      </c>
      <c r="D26" s="4" t="s">
        <v>336</v>
      </c>
      <c r="E26" s="4" t="s">
        <v>337</v>
      </c>
      <c r="F26" s="4">
        <v>86</v>
      </c>
      <c r="G26" s="4" t="s">
        <v>22</v>
      </c>
      <c r="H26" s="4" t="s">
        <v>258</v>
      </c>
      <c r="I26" s="4">
        <v>1</v>
      </c>
      <c r="J26" s="5">
        <v>12500</v>
      </c>
      <c r="K26" s="6">
        <v>0</v>
      </c>
      <c r="L26" s="5">
        <f t="shared" si="5"/>
        <v>12500</v>
      </c>
      <c r="M26" s="5">
        <f t="shared" si="0"/>
        <v>380</v>
      </c>
      <c r="N26" s="5">
        <v>0</v>
      </c>
      <c r="O26" s="5">
        <v>0</v>
      </c>
      <c r="P26" s="5">
        <f t="shared" si="1"/>
        <v>0</v>
      </c>
      <c r="Q26" s="5">
        <f t="shared" si="2"/>
        <v>380</v>
      </c>
      <c r="R26" s="5">
        <f t="shared" si="4"/>
        <v>12120</v>
      </c>
      <c r="S26" s="7" t="s">
        <v>38</v>
      </c>
    </row>
    <row r="27" spans="1:19" ht="15" customHeight="1" x14ac:dyDescent="0.25">
      <c r="A27" s="4" t="s">
        <v>17</v>
      </c>
      <c r="B27" s="11" t="s">
        <v>356</v>
      </c>
      <c r="C27" s="11" t="s">
        <v>357</v>
      </c>
      <c r="D27" s="11" t="s">
        <v>358</v>
      </c>
      <c r="E27" s="11" t="s">
        <v>359</v>
      </c>
      <c r="F27" s="11">
        <v>88</v>
      </c>
      <c r="G27" s="11" t="s">
        <v>22</v>
      </c>
      <c r="H27" s="4" t="s">
        <v>258</v>
      </c>
      <c r="I27" s="4">
        <v>1</v>
      </c>
      <c r="J27" s="12">
        <v>20300</v>
      </c>
      <c r="K27" s="6">
        <v>0</v>
      </c>
      <c r="L27" s="5">
        <f t="shared" si="5"/>
        <v>20300</v>
      </c>
      <c r="M27" s="5">
        <f t="shared" si="0"/>
        <v>617.12</v>
      </c>
      <c r="N27" s="12">
        <v>0</v>
      </c>
      <c r="O27" s="12">
        <v>0</v>
      </c>
      <c r="P27" s="5">
        <f t="shared" si="1"/>
        <v>0</v>
      </c>
      <c r="Q27" s="5">
        <f t="shared" si="2"/>
        <v>617.12</v>
      </c>
      <c r="R27" s="5">
        <f t="shared" si="4"/>
        <v>19682.88</v>
      </c>
      <c r="S27" s="18" t="s">
        <v>24</v>
      </c>
    </row>
    <row r="28" spans="1:19" ht="15" customHeight="1" x14ac:dyDescent="0.25">
      <c r="A28" s="4" t="s">
        <v>17</v>
      </c>
      <c r="B28" s="11" t="s">
        <v>421</v>
      </c>
      <c r="C28" s="11" t="s">
        <v>422</v>
      </c>
      <c r="D28" s="11" t="s">
        <v>423</v>
      </c>
      <c r="E28" s="11" t="s">
        <v>359</v>
      </c>
      <c r="F28" s="11">
        <v>88</v>
      </c>
      <c r="G28" s="11" t="s">
        <v>22</v>
      </c>
      <c r="H28" s="4" t="s">
        <v>258</v>
      </c>
      <c r="I28" s="4">
        <v>1</v>
      </c>
      <c r="J28" s="12">
        <v>15000</v>
      </c>
      <c r="K28" s="14">
        <v>1522.5</v>
      </c>
      <c r="L28" s="5">
        <f t="shared" si="5"/>
        <v>16522.5</v>
      </c>
      <c r="M28" s="5">
        <f t="shared" si="0"/>
        <v>456</v>
      </c>
      <c r="N28" s="12">
        <v>0</v>
      </c>
      <c r="O28" s="12">
        <v>0</v>
      </c>
      <c r="P28" s="5">
        <f t="shared" si="1"/>
        <v>0</v>
      </c>
      <c r="Q28" s="5">
        <f t="shared" si="2"/>
        <v>456</v>
      </c>
      <c r="R28" s="5">
        <f t="shared" si="4"/>
        <v>14544</v>
      </c>
      <c r="S28" s="7" t="s">
        <v>38</v>
      </c>
    </row>
    <row r="29" spans="1:19" ht="15" customHeight="1" x14ac:dyDescent="0.25">
      <c r="A29" s="4" t="s">
        <v>17</v>
      </c>
      <c r="B29" s="11" t="s">
        <v>393</v>
      </c>
      <c r="C29" s="11" t="s">
        <v>220</v>
      </c>
      <c r="D29" s="11" t="s">
        <v>394</v>
      </c>
      <c r="E29" s="11" t="s">
        <v>395</v>
      </c>
      <c r="F29" s="11">
        <v>9</v>
      </c>
      <c r="G29" s="11" t="s">
        <v>396</v>
      </c>
      <c r="H29" s="4" t="s">
        <v>29</v>
      </c>
      <c r="I29" s="4">
        <v>5</v>
      </c>
      <c r="J29" s="12">
        <v>35000</v>
      </c>
      <c r="K29" s="14">
        <v>1522.5</v>
      </c>
      <c r="L29" s="5">
        <f t="shared" si="5"/>
        <v>36522.5</v>
      </c>
      <c r="M29" s="5">
        <f t="shared" si="0"/>
        <v>1064</v>
      </c>
      <c r="N29" s="12">
        <v>0</v>
      </c>
      <c r="O29" s="12">
        <v>630</v>
      </c>
      <c r="P29" s="5">
        <f t="shared" si="1"/>
        <v>630</v>
      </c>
      <c r="Q29" s="5">
        <f t="shared" si="2"/>
        <v>1694</v>
      </c>
      <c r="R29" s="5">
        <f t="shared" si="4"/>
        <v>33306</v>
      </c>
      <c r="S29" s="7" t="s">
        <v>38</v>
      </c>
    </row>
    <row r="30" spans="1:19" ht="15" customHeight="1" x14ac:dyDescent="0.25">
      <c r="A30" s="4" t="s">
        <v>17</v>
      </c>
      <c r="B30" s="4" t="s">
        <v>127</v>
      </c>
      <c r="C30" s="4" t="s">
        <v>128</v>
      </c>
      <c r="D30" s="4" t="s">
        <v>129</v>
      </c>
      <c r="E30" s="4" t="s">
        <v>130</v>
      </c>
      <c r="F30" s="4">
        <v>41</v>
      </c>
      <c r="G30" s="4" t="s">
        <v>22</v>
      </c>
      <c r="H30" s="4" t="s">
        <v>29</v>
      </c>
      <c r="I30" s="4">
        <v>5</v>
      </c>
      <c r="J30" s="5">
        <v>20000</v>
      </c>
      <c r="K30" s="6">
        <v>0</v>
      </c>
      <c r="L30" s="5">
        <f t="shared" si="5"/>
        <v>20000</v>
      </c>
      <c r="M30" s="5">
        <f t="shared" si="0"/>
        <v>608</v>
      </c>
      <c r="N30" s="5">
        <v>0</v>
      </c>
      <c r="O30" s="5">
        <v>0</v>
      </c>
      <c r="P30" s="5">
        <f t="shared" si="1"/>
        <v>0</v>
      </c>
      <c r="Q30" s="5">
        <f t="shared" si="2"/>
        <v>608</v>
      </c>
      <c r="R30" s="5">
        <f t="shared" si="4"/>
        <v>19392</v>
      </c>
      <c r="S30" s="7" t="s">
        <v>24</v>
      </c>
    </row>
    <row r="31" spans="1:19" ht="15" customHeight="1" x14ac:dyDescent="0.25">
      <c r="A31" s="4" t="s">
        <v>17</v>
      </c>
      <c r="B31" s="4" t="s">
        <v>296</v>
      </c>
      <c r="C31" s="4" t="s">
        <v>297</v>
      </c>
      <c r="D31" s="4" t="s">
        <v>298</v>
      </c>
      <c r="E31" s="4" t="s">
        <v>130</v>
      </c>
      <c r="F31" s="4">
        <v>41</v>
      </c>
      <c r="G31" s="4" t="s">
        <v>22</v>
      </c>
      <c r="H31" s="4" t="s">
        <v>29</v>
      </c>
      <c r="I31" s="4">
        <v>5</v>
      </c>
      <c r="J31" s="5">
        <v>20300</v>
      </c>
      <c r="K31" s="6">
        <v>1522.5</v>
      </c>
      <c r="L31" s="5">
        <f t="shared" si="5"/>
        <v>21822.5</v>
      </c>
      <c r="M31" s="5">
        <f t="shared" si="0"/>
        <v>617.12</v>
      </c>
      <c r="N31" s="5">
        <v>0</v>
      </c>
      <c r="O31" s="5">
        <v>0</v>
      </c>
      <c r="P31" s="5">
        <f t="shared" si="1"/>
        <v>0</v>
      </c>
      <c r="Q31" s="5">
        <f t="shared" si="2"/>
        <v>617.12</v>
      </c>
      <c r="R31" s="5">
        <f t="shared" si="4"/>
        <v>19682.88</v>
      </c>
      <c r="S31" s="7" t="s">
        <v>38</v>
      </c>
    </row>
    <row r="32" spans="1:19" ht="15" customHeight="1" x14ac:dyDescent="0.25">
      <c r="A32" s="4" t="s">
        <v>17</v>
      </c>
      <c r="B32" s="4" t="s">
        <v>704</v>
      </c>
      <c r="C32" s="4" t="s">
        <v>705</v>
      </c>
      <c r="D32" s="4" t="s">
        <v>706</v>
      </c>
      <c r="E32" s="8" t="s">
        <v>130</v>
      </c>
      <c r="F32" s="8">
        <v>41</v>
      </c>
      <c r="G32" s="11" t="s">
        <v>22</v>
      </c>
      <c r="H32" s="4" t="s">
        <v>29</v>
      </c>
      <c r="I32" s="4">
        <v>5</v>
      </c>
      <c r="J32" s="5">
        <v>35000</v>
      </c>
      <c r="K32" s="6">
        <v>0</v>
      </c>
      <c r="L32" s="5">
        <f t="shared" si="5"/>
        <v>35000</v>
      </c>
      <c r="M32" s="5">
        <f t="shared" si="0"/>
        <v>1064</v>
      </c>
      <c r="N32" s="5">
        <v>0</v>
      </c>
      <c r="O32" s="5">
        <v>0</v>
      </c>
      <c r="P32" s="5">
        <f t="shared" si="1"/>
        <v>0</v>
      </c>
      <c r="Q32" s="5">
        <f t="shared" si="2"/>
        <v>1064</v>
      </c>
      <c r="R32" s="5">
        <f t="shared" si="4"/>
        <v>33936</v>
      </c>
      <c r="S32" s="7" t="s">
        <v>24</v>
      </c>
    </row>
    <row r="33" spans="1:19" ht="15" customHeight="1" x14ac:dyDescent="0.25">
      <c r="A33" s="4" t="s">
        <v>17</v>
      </c>
      <c r="B33" s="4" t="s">
        <v>25</v>
      </c>
      <c r="C33" s="4" t="s">
        <v>26</v>
      </c>
      <c r="D33" s="4" t="s">
        <v>27</v>
      </c>
      <c r="E33" s="8" t="s">
        <v>28</v>
      </c>
      <c r="F33" s="8">
        <v>95</v>
      </c>
      <c r="G33" s="4" t="s">
        <v>22</v>
      </c>
      <c r="H33" s="4" t="s">
        <v>29</v>
      </c>
      <c r="I33" s="4">
        <v>5</v>
      </c>
      <c r="J33" s="5">
        <v>20300</v>
      </c>
      <c r="K33" s="6">
        <v>0</v>
      </c>
      <c r="L33" s="5">
        <f t="shared" si="5"/>
        <v>20300</v>
      </c>
      <c r="M33" s="5">
        <f t="shared" si="0"/>
        <v>617.12</v>
      </c>
      <c r="N33" s="5">
        <v>0</v>
      </c>
      <c r="O33" s="5">
        <v>0</v>
      </c>
      <c r="P33" s="5">
        <f t="shared" si="1"/>
        <v>0</v>
      </c>
      <c r="Q33" s="5">
        <f t="shared" si="2"/>
        <v>617.12</v>
      </c>
      <c r="R33" s="5">
        <f t="shared" si="4"/>
        <v>19682.88</v>
      </c>
      <c r="S33" s="7" t="s">
        <v>24</v>
      </c>
    </row>
    <row r="34" spans="1:19" ht="15" customHeight="1" x14ac:dyDescent="0.25">
      <c r="A34" s="4" t="s">
        <v>17</v>
      </c>
      <c r="B34" s="4" t="s">
        <v>60</v>
      </c>
      <c r="C34" s="4" t="s">
        <v>61</v>
      </c>
      <c r="D34" s="4" t="s">
        <v>62</v>
      </c>
      <c r="E34" s="8" t="s">
        <v>63</v>
      </c>
      <c r="F34" s="8">
        <v>10</v>
      </c>
      <c r="G34" s="4" t="s">
        <v>22</v>
      </c>
      <c r="H34" s="4" t="s">
        <v>64</v>
      </c>
      <c r="I34" s="4">
        <v>8</v>
      </c>
      <c r="J34" s="5">
        <v>25000</v>
      </c>
      <c r="K34" s="6">
        <v>0</v>
      </c>
      <c r="L34" s="5">
        <f t="shared" si="5"/>
        <v>25000</v>
      </c>
      <c r="M34" s="5">
        <f t="shared" si="0"/>
        <v>760</v>
      </c>
      <c r="N34" s="5">
        <v>1715.46</v>
      </c>
      <c r="O34" s="5">
        <v>0</v>
      </c>
      <c r="P34" s="5">
        <f t="shared" si="1"/>
        <v>1715.46</v>
      </c>
      <c r="Q34" s="5">
        <f t="shared" si="2"/>
        <v>2475.46</v>
      </c>
      <c r="R34" s="5">
        <f t="shared" si="4"/>
        <v>22524.54</v>
      </c>
      <c r="S34" s="7" t="s">
        <v>38</v>
      </c>
    </row>
    <row r="35" spans="1:19" ht="15" customHeight="1" x14ac:dyDescent="0.25">
      <c r="A35" s="4" t="s">
        <v>17</v>
      </c>
      <c r="B35" s="4" t="s">
        <v>924</v>
      </c>
      <c r="C35" s="4" t="s">
        <v>925</v>
      </c>
      <c r="D35" s="4" t="s">
        <v>926</v>
      </c>
      <c r="E35" s="4" t="s">
        <v>927</v>
      </c>
      <c r="F35" s="4">
        <v>9</v>
      </c>
      <c r="G35" s="4" t="s">
        <v>22</v>
      </c>
      <c r="H35" s="4" t="s">
        <v>778</v>
      </c>
      <c r="I35" s="4">
        <v>9</v>
      </c>
      <c r="J35" s="5">
        <v>35000</v>
      </c>
      <c r="K35" s="6">
        <v>0</v>
      </c>
      <c r="L35" s="5">
        <v>35000</v>
      </c>
      <c r="M35" s="5">
        <f t="shared" si="0"/>
        <v>1064</v>
      </c>
      <c r="N35" s="5">
        <v>0</v>
      </c>
      <c r="O35" s="5">
        <v>0</v>
      </c>
      <c r="P35" s="5">
        <f t="shared" si="1"/>
        <v>0</v>
      </c>
      <c r="Q35" s="5">
        <f t="shared" si="2"/>
        <v>1064</v>
      </c>
      <c r="R35" s="5">
        <f t="shared" si="4"/>
        <v>33936</v>
      </c>
      <c r="S35" s="7" t="s">
        <v>38</v>
      </c>
    </row>
    <row r="36" spans="1:19" ht="15" customHeight="1" x14ac:dyDescent="0.25">
      <c r="A36" s="4" t="s">
        <v>17</v>
      </c>
      <c r="B36" s="4" t="s">
        <v>79</v>
      </c>
      <c r="C36" s="4" t="s">
        <v>80</v>
      </c>
      <c r="D36" s="4" t="s">
        <v>81</v>
      </c>
      <c r="E36" s="4" t="s">
        <v>82</v>
      </c>
      <c r="F36" s="11">
        <v>11</v>
      </c>
      <c r="G36" s="4" t="s">
        <v>22</v>
      </c>
      <c r="H36" s="4" t="s">
        <v>53</v>
      </c>
      <c r="I36" s="4">
        <v>9</v>
      </c>
      <c r="J36" s="5">
        <v>15000</v>
      </c>
      <c r="K36" s="6">
        <v>0</v>
      </c>
      <c r="L36" s="5">
        <f>J36+K36</f>
        <v>15000</v>
      </c>
      <c r="M36" s="5">
        <f t="shared" si="0"/>
        <v>456</v>
      </c>
      <c r="N36" s="5">
        <v>1715.46</v>
      </c>
      <c r="O36" s="5">
        <v>0</v>
      </c>
      <c r="P36" s="5">
        <f t="shared" si="1"/>
        <v>1715.46</v>
      </c>
      <c r="Q36" s="5">
        <f t="shared" si="2"/>
        <v>2171.46</v>
      </c>
      <c r="R36" s="5">
        <f t="shared" si="4"/>
        <v>12828.54</v>
      </c>
      <c r="S36" s="7" t="s">
        <v>24</v>
      </c>
    </row>
    <row r="37" spans="1:19" ht="15" customHeight="1" x14ac:dyDescent="0.25">
      <c r="A37" s="4" t="s">
        <v>17</v>
      </c>
      <c r="B37" s="4" t="s">
        <v>299</v>
      </c>
      <c r="C37" s="4" t="s">
        <v>300</v>
      </c>
      <c r="D37" s="4" t="s">
        <v>301</v>
      </c>
      <c r="E37" s="4" t="s">
        <v>302</v>
      </c>
      <c r="F37" s="8">
        <v>13</v>
      </c>
      <c r="G37" s="4" t="s">
        <v>22</v>
      </c>
      <c r="H37" s="4" t="s">
        <v>53</v>
      </c>
      <c r="I37" s="4">
        <v>9</v>
      </c>
      <c r="J37" s="5">
        <v>12500</v>
      </c>
      <c r="K37" s="6">
        <v>0</v>
      </c>
      <c r="L37" s="5">
        <f>J37+K37</f>
        <v>12500</v>
      </c>
      <c r="M37" s="5">
        <f t="shared" si="0"/>
        <v>380</v>
      </c>
      <c r="N37" s="5">
        <v>0</v>
      </c>
      <c r="O37" s="5">
        <v>0</v>
      </c>
      <c r="P37" s="5">
        <f t="shared" si="1"/>
        <v>0</v>
      </c>
      <c r="Q37" s="5">
        <f t="shared" si="2"/>
        <v>380</v>
      </c>
      <c r="R37" s="5">
        <f t="shared" si="4"/>
        <v>12120</v>
      </c>
      <c r="S37" s="7" t="s">
        <v>24</v>
      </c>
    </row>
    <row r="38" spans="1:19" ht="15" customHeight="1" x14ac:dyDescent="0.25">
      <c r="A38" s="4" t="s">
        <v>17</v>
      </c>
      <c r="B38" s="4" t="s">
        <v>263</v>
      </c>
      <c r="C38" s="4" t="s">
        <v>264</v>
      </c>
      <c r="D38" s="4" t="s">
        <v>265</v>
      </c>
      <c r="E38" s="8" t="s">
        <v>266</v>
      </c>
      <c r="F38" s="8">
        <v>13</v>
      </c>
      <c r="G38" s="4" t="s">
        <v>22</v>
      </c>
      <c r="H38" s="4" t="s">
        <v>53</v>
      </c>
      <c r="I38" s="4">
        <v>9</v>
      </c>
      <c r="J38" s="5">
        <v>15000</v>
      </c>
      <c r="K38" s="6">
        <v>0</v>
      </c>
      <c r="L38" s="5">
        <f>J38+K38</f>
        <v>15000</v>
      </c>
      <c r="M38" s="5">
        <f t="shared" si="0"/>
        <v>456</v>
      </c>
      <c r="N38" s="5">
        <v>0</v>
      </c>
      <c r="O38" s="5">
        <v>0</v>
      </c>
      <c r="P38" s="5">
        <f t="shared" si="1"/>
        <v>0</v>
      </c>
      <c r="Q38" s="5">
        <f t="shared" si="2"/>
        <v>456</v>
      </c>
      <c r="R38" s="5">
        <f t="shared" si="4"/>
        <v>14544</v>
      </c>
      <c r="S38" s="7" t="s">
        <v>38</v>
      </c>
    </row>
    <row r="39" spans="1:19" ht="15" customHeight="1" x14ac:dyDescent="0.25">
      <c r="A39" s="4" t="s">
        <v>17</v>
      </c>
      <c r="B39" s="4" t="s">
        <v>283</v>
      </c>
      <c r="C39" s="4" t="s">
        <v>284</v>
      </c>
      <c r="D39" s="4" t="s">
        <v>285</v>
      </c>
      <c r="E39" s="4" t="s">
        <v>286</v>
      </c>
      <c r="F39" s="8">
        <v>13</v>
      </c>
      <c r="G39" s="4" t="s">
        <v>22</v>
      </c>
      <c r="H39" s="4" t="s">
        <v>53</v>
      </c>
      <c r="I39" s="4">
        <v>9</v>
      </c>
      <c r="J39" s="5">
        <v>12500</v>
      </c>
      <c r="K39" s="6">
        <v>0</v>
      </c>
      <c r="L39" s="5">
        <f>J39+K39</f>
        <v>12500</v>
      </c>
      <c r="M39" s="5">
        <f t="shared" si="0"/>
        <v>380</v>
      </c>
      <c r="N39" s="5">
        <v>0</v>
      </c>
      <c r="O39" s="5">
        <v>0</v>
      </c>
      <c r="P39" s="5">
        <f t="shared" si="1"/>
        <v>0</v>
      </c>
      <c r="Q39" s="5">
        <f t="shared" si="2"/>
        <v>380</v>
      </c>
      <c r="R39" s="5">
        <f t="shared" si="4"/>
        <v>12120</v>
      </c>
      <c r="S39" s="7" t="s">
        <v>38</v>
      </c>
    </row>
    <row r="40" spans="1:19" ht="15" customHeight="1" x14ac:dyDescent="0.25">
      <c r="A40" s="4" t="s">
        <v>17</v>
      </c>
      <c r="B40" s="4" t="s">
        <v>699</v>
      </c>
      <c r="C40" s="4" t="s">
        <v>231</v>
      </c>
      <c r="D40" s="4" t="s">
        <v>700</v>
      </c>
      <c r="E40" s="8" t="s">
        <v>286</v>
      </c>
      <c r="F40" s="8">
        <v>13</v>
      </c>
      <c r="G40" s="11" t="s">
        <v>22</v>
      </c>
      <c r="H40" s="4" t="s">
        <v>53</v>
      </c>
      <c r="I40" s="4">
        <v>9</v>
      </c>
      <c r="J40" s="5">
        <v>12500</v>
      </c>
      <c r="K40" s="6">
        <v>0</v>
      </c>
      <c r="L40" s="5">
        <f>J40+K40</f>
        <v>12500</v>
      </c>
      <c r="M40" s="5">
        <f t="shared" si="0"/>
        <v>380</v>
      </c>
      <c r="N40" s="5">
        <v>0</v>
      </c>
      <c r="O40" s="5">
        <v>0</v>
      </c>
      <c r="P40" s="5">
        <f t="shared" si="1"/>
        <v>0</v>
      </c>
      <c r="Q40" s="5">
        <f t="shared" si="2"/>
        <v>380</v>
      </c>
      <c r="R40" s="5">
        <f t="shared" si="4"/>
        <v>12120</v>
      </c>
      <c r="S40" s="7" t="s">
        <v>24</v>
      </c>
    </row>
    <row r="41" spans="1:19" ht="15" customHeight="1" x14ac:dyDescent="0.25">
      <c r="A41" s="4" t="s">
        <v>17</v>
      </c>
      <c r="B41" s="4" t="s">
        <v>851</v>
      </c>
      <c r="C41" s="4" t="s">
        <v>852</v>
      </c>
      <c r="D41" s="4" t="s">
        <v>853</v>
      </c>
      <c r="E41" s="4" t="s">
        <v>115</v>
      </c>
      <c r="F41" s="4">
        <v>68</v>
      </c>
      <c r="G41" s="4" t="s">
        <v>22</v>
      </c>
      <c r="H41" s="4" t="s">
        <v>778</v>
      </c>
      <c r="I41" s="4">
        <v>9</v>
      </c>
      <c r="J41" s="5">
        <v>13000</v>
      </c>
      <c r="K41" s="6">
        <v>0</v>
      </c>
      <c r="L41" s="5">
        <v>13000</v>
      </c>
      <c r="M41" s="12">
        <f t="shared" si="0"/>
        <v>395.2</v>
      </c>
      <c r="N41" s="22">
        <v>0</v>
      </c>
      <c r="O41" s="5">
        <v>0</v>
      </c>
      <c r="P41" s="5">
        <f t="shared" si="1"/>
        <v>0</v>
      </c>
      <c r="Q41" s="5">
        <f t="shared" si="2"/>
        <v>395.2</v>
      </c>
      <c r="R41" s="5">
        <f>J41-M41</f>
        <v>12604.8</v>
      </c>
      <c r="S41" s="7" t="s">
        <v>38</v>
      </c>
    </row>
    <row r="42" spans="1:19" ht="15" customHeight="1" x14ac:dyDescent="0.25">
      <c r="A42" s="4" t="s">
        <v>17</v>
      </c>
      <c r="B42" s="4" t="s">
        <v>774</v>
      </c>
      <c r="C42" s="4" t="s">
        <v>775</v>
      </c>
      <c r="D42" s="4" t="s">
        <v>776</v>
      </c>
      <c r="E42" s="4" t="s">
        <v>777</v>
      </c>
      <c r="F42" s="4">
        <v>68</v>
      </c>
      <c r="G42" s="4" t="s">
        <v>22</v>
      </c>
      <c r="H42" s="4" t="s">
        <v>778</v>
      </c>
      <c r="I42" s="4">
        <v>9</v>
      </c>
      <c r="J42" s="5">
        <v>13000</v>
      </c>
      <c r="K42" s="6">
        <v>0</v>
      </c>
      <c r="L42" s="5">
        <f t="shared" ref="L42:L59" si="6">J42+K42</f>
        <v>13000</v>
      </c>
      <c r="M42" s="5">
        <f t="shared" si="0"/>
        <v>395.2</v>
      </c>
      <c r="N42" s="5">
        <v>0</v>
      </c>
      <c r="O42" s="5">
        <v>0</v>
      </c>
      <c r="P42" s="5">
        <f t="shared" si="1"/>
        <v>0</v>
      </c>
      <c r="Q42" s="5">
        <f t="shared" si="2"/>
        <v>395.2</v>
      </c>
      <c r="R42" s="5">
        <f>J42-M42</f>
        <v>12604.8</v>
      </c>
      <c r="S42" s="26" t="s">
        <v>24</v>
      </c>
    </row>
    <row r="43" spans="1:19" ht="15" customHeight="1" x14ac:dyDescent="0.25">
      <c r="A43" s="4" t="s">
        <v>17</v>
      </c>
      <c r="B43" s="4" t="s">
        <v>779</v>
      </c>
      <c r="C43" s="4" t="s">
        <v>780</v>
      </c>
      <c r="D43" s="4" t="s">
        <v>781</v>
      </c>
      <c r="E43" s="4" t="s">
        <v>777</v>
      </c>
      <c r="F43" s="4">
        <v>68</v>
      </c>
      <c r="G43" s="4" t="s">
        <v>22</v>
      </c>
      <c r="H43" s="4" t="s">
        <v>778</v>
      </c>
      <c r="I43" s="4">
        <v>9</v>
      </c>
      <c r="J43" s="5">
        <v>13000</v>
      </c>
      <c r="K43" s="6">
        <v>0</v>
      </c>
      <c r="L43" s="5">
        <f t="shared" si="6"/>
        <v>13000</v>
      </c>
      <c r="M43" s="5">
        <f t="shared" si="0"/>
        <v>395.2</v>
      </c>
      <c r="N43" s="5">
        <v>0</v>
      </c>
      <c r="O43" s="5">
        <v>0</v>
      </c>
      <c r="P43" s="5">
        <f t="shared" si="1"/>
        <v>0</v>
      </c>
      <c r="Q43" s="5">
        <f t="shared" si="2"/>
        <v>395.2</v>
      </c>
      <c r="R43" s="5">
        <f>J43-M43</f>
        <v>12604.8</v>
      </c>
      <c r="S43" s="26" t="s">
        <v>38</v>
      </c>
    </row>
    <row r="44" spans="1:19" ht="15" customHeight="1" x14ac:dyDescent="0.25">
      <c r="A44" s="4" t="s">
        <v>17</v>
      </c>
      <c r="B44" s="4" t="s">
        <v>782</v>
      </c>
      <c r="C44" s="4" t="s">
        <v>783</v>
      </c>
      <c r="D44" s="4" t="s">
        <v>784</v>
      </c>
      <c r="E44" s="4" t="s">
        <v>777</v>
      </c>
      <c r="F44" s="4">
        <v>68</v>
      </c>
      <c r="G44" s="4" t="s">
        <v>22</v>
      </c>
      <c r="H44" s="4" t="s">
        <v>778</v>
      </c>
      <c r="I44" s="4">
        <v>9</v>
      </c>
      <c r="J44" s="5">
        <v>13000</v>
      </c>
      <c r="K44" s="6">
        <v>0</v>
      </c>
      <c r="L44" s="5">
        <f t="shared" si="6"/>
        <v>13000</v>
      </c>
      <c r="M44" s="5">
        <f t="shared" si="0"/>
        <v>395.2</v>
      </c>
      <c r="N44" s="5">
        <v>0</v>
      </c>
      <c r="O44" s="5">
        <v>0</v>
      </c>
      <c r="P44" s="5">
        <f t="shared" si="1"/>
        <v>0</v>
      </c>
      <c r="Q44" s="5">
        <f t="shared" si="2"/>
        <v>395.2</v>
      </c>
      <c r="R44" s="5">
        <f>J44-M44</f>
        <v>12604.8</v>
      </c>
      <c r="S44" s="26" t="s">
        <v>38</v>
      </c>
    </row>
    <row r="45" spans="1:19" ht="15" customHeight="1" x14ac:dyDescent="0.25">
      <c r="A45" s="4" t="s">
        <v>17</v>
      </c>
      <c r="B45" s="4" t="s">
        <v>49</v>
      </c>
      <c r="C45" s="4" t="s">
        <v>50</v>
      </c>
      <c r="D45" s="4" t="s">
        <v>51</v>
      </c>
      <c r="E45" s="4" t="s">
        <v>52</v>
      </c>
      <c r="F45" s="4">
        <v>68</v>
      </c>
      <c r="G45" s="4" t="s">
        <v>22</v>
      </c>
      <c r="H45" s="4" t="s">
        <v>53</v>
      </c>
      <c r="I45" s="4">
        <v>9</v>
      </c>
      <c r="J45" s="5">
        <v>15000</v>
      </c>
      <c r="K45" s="6">
        <v>0</v>
      </c>
      <c r="L45" s="5">
        <f t="shared" si="6"/>
        <v>15000</v>
      </c>
      <c r="M45" s="5">
        <f t="shared" si="0"/>
        <v>456</v>
      </c>
      <c r="N45" s="5">
        <v>0</v>
      </c>
      <c r="O45" s="5">
        <v>0</v>
      </c>
      <c r="P45" s="5">
        <f t="shared" si="1"/>
        <v>0</v>
      </c>
      <c r="Q45" s="5">
        <f t="shared" si="2"/>
        <v>456</v>
      </c>
      <c r="R45" s="5">
        <f t="shared" ref="R45:R59" si="7">J45-Q45</f>
        <v>14544</v>
      </c>
      <c r="S45" s="7" t="s">
        <v>38</v>
      </c>
    </row>
    <row r="46" spans="1:19" ht="15" customHeight="1" x14ac:dyDescent="0.25">
      <c r="A46" s="4" t="s">
        <v>17</v>
      </c>
      <c r="B46" s="4" t="s">
        <v>112</v>
      </c>
      <c r="C46" s="4" t="s">
        <v>113</v>
      </c>
      <c r="D46" s="4" t="s">
        <v>114</v>
      </c>
      <c r="E46" s="4" t="s">
        <v>115</v>
      </c>
      <c r="F46" s="4">
        <v>68</v>
      </c>
      <c r="G46" s="4" t="s">
        <v>22</v>
      </c>
      <c r="H46" s="4" t="s">
        <v>53</v>
      </c>
      <c r="I46" s="4">
        <v>9</v>
      </c>
      <c r="J46" s="5">
        <v>13000</v>
      </c>
      <c r="K46" s="6">
        <v>0</v>
      </c>
      <c r="L46" s="5">
        <f t="shared" si="6"/>
        <v>13000</v>
      </c>
      <c r="M46" s="5">
        <f t="shared" si="0"/>
        <v>395.2</v>
      </c>
      <c r="N46" s="5">
        <v>0</v>
      </c>
      <c r="O46" s="5">
        <v>0</v>
      </c>
      <c r="P46" s="5">
        <f t="shared" si="1"/>
        <v>0</v>
      </c>
      <c r="Q46" s="5">
        <f t="shared" si="2"/>
        <v>395.2</v>
      </c>
      <c r="R46" s="5">
        <f t="shared" si="7"/>
        <v>12604.8</v>
      </c>
      <c r="S46" s="7" t="s">
        <v>38</v>
      </c>
    </row>
    <row r="47" spans="1:19" ht="15" customHeight="1" x14ac:dyDescent="0.25">
      <c r="A47" s="4" t="s">
        <v>17</v>
      </c>
      <c r="B47" s="4" t="s">
        <v>559</v>
      </c>
      <c r="C47" s="4" t="s">
        <v>560</v>
      </c>
      <c r="D47" s="4" t="s">
        <v>561</v>
      </c>
      <c r="E47" s="4" t="s">
        <v>115</v>
      </c>
      <c r="F47" s="4">
        <v>68</v>
      </c>
      <c r="G47" s="4" t="s">
        <v>22</v>
      </c>
      <c r="H47" s="4" t="s">
        <v>53</v>
      </c>
      <c r="I47" s="4">
        <v>9</v>
      </c>
      <c r="J47" s="5">
        <v>13000</v>
      </c>
      <c r="K47" s="6">
        <v>0</v>
      </c>
      <c r="L47" s="5">
        <f t="shared" si="6"/>
        <v>13000</v>
      </c>
      <c r="M47" s="5">
        <f t="shared" si="0"/>
        <v>395.2</v>
      </c>
      <c r="N47" s="22">
        <v>0</v>
      </c>
      <c r="O47" s="5">
        <v>0</v>
      </c>
      <c r="P47" s="5">
        <f t="shared" si="1"/>
        <v>0</v>
      </c>
      <c r="Q47" s="5">
        <f t="shared" si="2"/>
        <v>395.2</v>
      </c>
      <c r="R47" s="5">
        <f t="shared" si="7"/>
        <v>12604.8</v>
      </c>
      <c r="S47" s="7" t="s">
        <v>38</v>
      </c>
    </row>
    <row r="48" spans="1:19" ht="15" customHeight="1" x14ac:dyDescent="0.25">
      <c r="A48" s="4" t="s">
        <v>17</v>
      </c>
      <c r="B48" s="4" t="s">
        <v>608</v>
      </c>
      <c r="C48" s="4" t="s">
        <v>609</v>
      </c>
      <c r="D48" s="4" t="s">
        <v>610</v>
      </c>
      <c r="E48" s="4" t="s">
        <v>115</v>
      </c>
      <c r="F48" s="4">
        <v>68</v>
      </c>
      <c r="G48" s="4" t="s">
        <v>22</v>
      </c>
      <c r="H48" s="4" t="s">
        <v>53</v>
      </c>
      <c r="I48" s="4">
        <v>9</v>
      </c>
      <c r="J48" s="5">
        <v>13000</v>
      </c>
      <c r="K48" s="6">
        <v>0</v>
      </c>
      <c r="L48" s="5">
        <f t="shared" si="6"/>
        <v>13000</v>
      </c>
      <c r="M48" s="5">
        <f t="shared" si="0"/>
        <v>395.2</v>
      </c>
      <c r="N48" s="22">
        <v>0</v>
      </c>
      <c r="O48" s="5">
        <v>0</v>
      </c>
      <c r="P48" s="5">
        <f t="shared" si="1"/>
        <v>0</v>
      </c>
      <c r="Q48" s="5">
        <f t="shared" si="2"/>
        <v>395.2</v>
      </c>
      <c r="R48" s="5">
        <f t="shared" si="7"/>
        <v>12604.8</v>
      </c>
      <c r="S48" s="23" t="s">
        <v>24</v>
      </c>
    </row>
    <row r="49" spans="1:19" ht="15" customHeight="1" x14ac:dyDescent="0.25">
      <c r="A49" s="4" t="s">
        <v>17</v>
      </c>
      <c r="B49" s="4" t="s">
        <v>108</v>
      </c>
      <c r="C49" s="4" t="s">
        <v>109</v>
      </c>
      <c r="D49" s="4" t="s">
        <v>110</v>
      </c>
      <c r="E49" s="4" t="s">
        <v>111</v>
      </c>
      <c r="F49" s="4">
        <v>68</v>
      </c>
      <c r="G49" s="4" t="s">
        <v>22</v>
      </c>
      <c r="H49" s="4" t="s">
        <v>53</v>
      </c>
      <c r="I49" s="4">
        <v>9</v>
      </c>
      <c r="J49" s="5">
        <v>13000</v>
      </c>
      <c r="K49" s="6">
        <v>1522.5</v>
      </c>
      <c r="L49" s="5">
        <f t="shared" si="6"/>
        <v>14522.5</v>
      </c>
      <c r="M49" s="5">
        <f t="shared" si="0"/>
        <v>395.2</v>
      </c>
      <c r="N49" s="5">
        <v>0</v>
      </c>
      <c r="O49" s="5">
        <v>760</v>
      </c>
      <c r="P49" s="5">
        <f t="shared" si="1"/>
        <v>760</v>
      </c>
      <c r="Q49" s="5">
        <f t="shared" si="2"/>
        <v>1155.2</v>
      </c>
      <c r="R49" s="5">
        <f t="shared" si="7"/>
        <v>11844.8</v>
      </c>
      <c r="S49" s="7" t="s">
        <v>38</v>
      </c>
    </row>
    <row r="50" spans="1:19" ht="15" customHeight="1" x14ac:dyDescent="0.25">
      <c r="A50" s="4" t="s">
        <v>17</v>
      </c>
      <c r="B50" s="4" t="s">
        <v>247</v>
      </c>
      <c r="C50" s="4" t="s">
        <v>248</v>
      </c>
      <c r="D50" s="4" t="s">
        <v>249</v>
      </c>
      <c r="E50" s="4" t="s">
        <v>250</v>
      </c>
      <c r="F50" s="4">
        <v>68</v>
      </c>
      <c r="G50" s="4" t="s">
        <v>22</v>
      </c>
      <c r="H50" s="4" t="s">
        <v>53</v>
      </c>
      <c r="I50" s="4">
        <v>9</v>
      </c>
      <c r="J50" s="5">
        <v>13500</v>
      </c>
      <c r="K50" s="6">
        <v>0</v>
      </c>
      <c r="L50" s="5">
        <f t="shared" si="6"/>
        <v>13500</v>
      </c>
      <c r="M50" s="5">
        <f t="shared" si="0"/>
        <v>410.4</v>
      </c>
      <c r="N50" s="5">
        <v>1715.46</v>
      </c>
      <c r="O50" s="5">
        <v>0</v>
      </c>
      <c r="P50" s="5">
        <f t="shared" si="1"/>
        <v>1715.46</v>
      </c>
      <c r="Q50" s="5">
        <f t="shared" si="2"/>
        <v>2125.86</v>
      </c>
      <c r="R50" s="5">
        <f t="shared" si="7"/>
        <v>11374.14</v>
      </c>
      <c r="S50" s="7" t="s">
        <v>38</v>
      </c>
    </row>
    <row r="51" spans="1:19" ht="15" customHeight="1" x14ac:dyDescent="0.25">
      <c r="A51" s="4" t="s">
        <v>17</v>
      </c>
      <c r="B51" s="4" t="s">
        <v>251</v>
      </c>
      <c r="C51" s="4" t="s">
        <v>252</v>
      </c>
      <c r="D51" s="4" t="s">
        <v>253</v>
      </c>
      <c r="E51" s="4" t="s">
        <v>250</v>
      </c>
      <c r="F51" s="4">
        <v>68</v>
      </c>
      <c r="G51" s="4" t="s">
        <v>22</v>
      </c>
      <c r="H51" s="4" t="s">
        <v>53</v>
      </c>
      <c r="I51" s="4">
        <v>9</v>
      </c>
      <c r="J51" s="5">
        <v>13000</v>
      </c>
      <c r="K51" s="6">
        <v>0</v>
      </c>
      <c r="L51" s="5">
        <f t="shared" si="6"/>
        <v>13000</v>
      </c>
      <c r="M51" s="5">
        <f t="shared" si="0"/>
        <v>395.2</v>
      </c>
      <c r="N51" s="5">
        <v>0</v>
      </c>
      <c r="O51" s="5">
        <v>0</v>
      </c>
      <c r="P51" s="5">
        <f t="shared" si="1"/>
        <v>0</v>
      </c>
      <c r="Q51" s="5">
        <f t="shared" si="2"/>
        <v>395.2</v>
      </c>
      <c r="R51" s="5">
        <f t="shared" si="7"/>
        <v>12604.8</v>
      </c>
      <c r="S51" s="7" t="s">
        <v>24</v>
      </c>
    </row>
    <row r="52" spans="1:19" ht="15" customHeight="1" x14ac:dyDescent="0.25">
      <c r="A52" s="4" t="s">
        <v>17</v>
      </c>
      <c r="B52" s="11" t="s">
        <v>505</v>
      </c>
      <c r="C52" s="11" t="s">
        <v>506</v>
      </c>
      <c r="D52" s="11" t="s">
        <v>507</v>
      </c>
      <c r="E52" s="10" t="s">
        <v>250</v>
      </c>
      <c r="F52" s="4">
        <v>68</v>
      </c>
      <c r="G52" s="11" t="s">
        <v>22</v>
      </c>
      <c r="H52" s="4" t="s">
        <v>53</v>
      </c>
      <c r="I52" s="4">
        <v>9</v>
      </c>
      <c r="J52" s="12">
        <v>13000</v>
      </c>
      <c r="K52" s="6">
        <v>1522.5</v>
      </c>
      <c r="L52" s="5">
        <f t="shared" si="6"/>
        <v>14522.5</v>
      </c>
      <c r="M52" s="5">
        <f t="shared" si="0"/>
        <v>395.2</v>
      </c>
      <c r="N52" s="12">
        <v>0</v>
      </c>
      <c r="O52" s="12">
        <v>0</v>
      </c>
      <c r="P52" s="5">
        <f t="shared" si="1"/>
        <v>0</v>
      </c>
      <c r="Q52" s="5">
        <f t="shared" si="2"/>
        <v>395.2</v>
      </c>
      <c r="R52" s="5">
        <f t="shared" si="7"/>
        <v>12604.8</v>
      </c>
      <c r="S52" s="23" t="s">
        <v>24</v>
      </c>
    </row>
    <row r="53" spans="1:19" ht="15" customHeight="1" x14ac:dyDescent="0.25">
      <c r="A53" s="4" t="s">
        <v>17</v>
      </c>
      <c r="B53" s="4" t="s">
        <v>693</v>
      </c>
      <c r="C53" s="4" t="s">
        <v>694</v>
      </c>
      <c r="D53" s="4" t="s">
        <v>695</v>
      </c>
      <c r="E53" s="8" t="s">
        <v>250</v>
      </c>
      <c r="F53" s="4">
        <v>68</v>
      </c>
      <c r="G53" s="4" t="s">
        <v>22</v>
      </c>
      <c r="H53" s="4" t="s">
        <v>53</v>
      </c>
      <c r="I53" s="4">
        <v>9</v>
      </c>
      <c r="J53" s="5">
        <v>13000</v>
      </c>
      <c r="K53" s="6">
        <v>0</v>
      </c>
      <c r="L53" s="5">
        <f t="shared" si="6"/>
        <v>13000</v>
      </c>
      <c r="M53" s="5">
        <f t="shared" si="0"/>
        <v>395.2</v>
      </c>
      <c r="N53" s="22">
        <v>0</v>
      </c>
      <c r="O53" s="5">
        <v>0</v>
      </c>
      <c r="P53" s="5">
        <f t="shared" si="1"/>
        <v>0</v>
      </c>
      <c r="Q53" s="5">
        <f t="shared" si="2"/>
        <v>395.2</v>
      </c>
      <c r="R53" s="5">
        <f t="shared" si="7"/>
        <v>12604.8</v>
      </c>
      <c r="S53" s="7" t="s">
        <v>24</v>
      </c>
    </row>
    <row r="54" spans="1:19" ht="15" customHeight="1" x14ac:dyDescent="0.25">
      <c r="A54" s="4" t="s">
        <v>17</v>
      </c>
      <c r="B54" s="4" t="s">
        <v>696</v>
      </c>
      <c r="C54" s="4" t="s">
        <v>697</v>
      </c>
      <c r="D54" s="4" t="s">
        <v>698</v>
      </c>
      <c r="E54" s="8" t="s">
        <v>250</v>
      </c>
      <c r="F54" s="4">
        <v>68</v>
      </c>
      <c r="G54" s="11" t="s">
        <v>22</v>
      </c>
      <c r="H54" s="4" t="s">
        <v>53</v>
      </c>
      <c r="I54" s="4">
        <v>9</v>
      </c>
      <c r="J54" s="5">
        <v>13000</v>
      </c>
      <c r="K54" s="6">
        <v>0</v>
      </c>
      <c r="L54" s="5">
        <f t="shared" si="6"/>
        <v>13000</v>
      </c>
      <c r="M54" s="5">
        <f t="shared" si="0"/>
        <v>395.2</v>
      </c>
      <c r="N54" s="5">
        <v>0</v>
      </c>
      <c r="O54" s="5">
        <v>0</v>
      </c>
      <c r="P54" s="5">
        <f t="shared" si="1"/>
        <v>0</v>
      </c>
      <c r="Q54" s="5">
        <f t="shared" si="2"/>
        <v>395.2</v>
      </c>
      <c r="R54" s="5">
        <f t="shared" si="7"/>
        <v>12604.8</v>
      </c>
      <c r="S54" s="7" t="s">
        <v>38</v>
      </c>
    </row>
    <row r="55" spans="1:19" ht="15" customHeight="1" x14ac:dyDescent="0.25">
      <c r="A55" s="4" t="s">
        <v>17</v>
      </c>
      <c r="B55" s="4" t="s">
        <v>134</v>
      </c>
      <c r="C55" s="4" t="s">
        <v>135</v>
      </c>
      <c r="D55" s="4" t="s">
        <v>136</v>
      </c>
      <c r="E55" s="4" t="s">
        <v>137</v>
      </c>
      <c r="F55" s="4">
        <v>73</v>
      </c>
      <c r="G55" s="4" t="s">
        <v>22</v>
      </c>
      <c r="H55" s="4" t="s">
        <v>53</v>
      </c>
      <c r="I55" s="4">
        <v>9</v>
      </c>
      <c r="J55" s="5">
        <v>13500</v>
      </c>
      <c r="K55" s="6">
        <v>1522.5</v>
      </c>
      <c r="L55" s="5">
        <f t="shared" si="6"/>
        <v>15022.5</v>
      </c>
      <c r="M55" s="5">
        <f t="shared" si="0"/>
        <v>410.4</v>
      </c>
      <c r="N55" s="5">
        <v>0</v>
      </c>
      <c r="O55" s="5">
        <v>0</v>
      </c>
      <c r="P55" s="5">
        <f t="shared" si="1"/>
        <v>0</v>
      </c>
      <c r="Q55" s="5">
        <f t="shared" si="2"/>
        <v>410.4</v>
      </c>
      <c r="R55" s="5">
        <f t="shared" si="7"/>
        <v>13089.6</v>
      </c>
      <c r="S55" s="7" t="s">
        <v>38</v>
      </c>
    </row>
    <row r="56" spans="1:19" ht="15" customHeight="1" x14ac:dyDescent="0.25">
      <c r="A56" s="4" t="s">
        <v>17</v>
      </c>
      <c r="B56" s="4" t="s">
        <v>65</v>
      </c>
      <c r="C56" s="4" t="s">
        <v>66</v>
      </c>
      <c r="D56" s="4" t="s">
        <v>67</v>
      </c>
      <c r="E56" s="8" t="s">
        <v>68</v>
      </c>
      <c r="F56" s="4">
        <v>73</v>
      </c>
      <c r="G56" s="4" t="s">
        <v>22</v>
      </c>
      <c r="H56" s="4" t="s">
        <v>53</v>
      </c>
      <c r="I56" s="4">
        <v>9</v>
      </c>
      <c r="J56" s="5">
        <v>13500</v>
      </c>
      <c r="K56" s="6">
        <v>1522.5</v>
      </c>
      <c r="L56" s="5">
        <f t="shared" si="6"/>
        <v>15022.5</v>
      </c>
      <c r="M56" s="5">
        <f t="shared" si="0"/>
        <v>410.4</v>
      </c>
      <c r="N56" s="5">
        <v>0</v>
      </c>
      <c r="O56" s="5">
        <v>0</v>
      </c>
      <c r="P56" s="5">
        <f t="shared" si="1"/>
        <v>0</v>
      </c>
      <c r="Q56" s="5">
        <f t="shared" si="2"/>
        <v>410.4</v>
      </c>
      <c r="R56" s="5">
        <f t="shared" si="7"/>
        <v>13089.6</v>
      </c>
      <c r="S56" s="7" t="s">
        <v>38</v>
      </c>
    </row>
    <row r="57" spans="1:19" ht="15" customHeight="1" x14ac:dyDescent="0.25">
      <c r="A57" s="4" t="s">
        <v>17</v>
      </c>
      <c r="B57" s="4" t="s">
        <v>714</v>
      </c>
      <c r="C57" s="4" t="s">
        <v>288</v>
      </c>
      <c r="D57" s="4" t="s">
        <v>715</v>
      </c>
      <c r="E57" s="4" t="s">
        <v>233</v>
      </c>
      <c r="F57" s="4">
        <v>76</v>
      </c>
      <c r="G57" s="4" t="s">
        <v>396</v>
      </c>
      <c r="H57" s="4" t="s">
        <v>53</v>
      </c>
      <c r="I57" s="4">
        <v>9</v>
      </c>
      <c r="J57" s="5">
        <v>15000</v>
      </c>
      <c r="K57" s="6">
        <v>1522.5</v>
      </c>
      <c r="L57" s="5">
        <f t="shared" si="6"/>
        <v>16522.5</v>
      </c>
      <c r="M57" s="5">
        <f t="shared" si="0"/>
        <v>456</v>
      </c>
      <c r="N57" s="5">
        <v>0</v>
      </c>
      <c r="O57" s="5">
        <v>0</v>
      </c>
      <c r="P57" s="5">
        <f t="shared" si="1"/>
        <v>0</v>
      </c>
      <c r="Q57" s="5">
        <f t="shared" si="2"/>
        <v>456</v>
      </c>
      <c r="R57" s="5">
        <f t="shared" si="7"/>
        <v>14544</v>
      </c>
      <c r="S57" s="7" t="s">
        <v>24</v>
      </c>
    </row>
    <row r="58" spans="1:19" ht="15" customHeight="1" x14ac:dyDescent="0.25">
      <c r="A58" s="4" t="s">
        <v>17</v>
      </c>
      <c r="B58" s="4" t="s">
        <v>142</v>
      </c>
      <c r="C58" s="4" t="s">
        <v>143</v>
      </c>
      <c r="D58" s="4" t="s">
        <v>144</v>
      </c>
      <c r="E58" s="4" t="s">
        <v>125</v>
      </c>
      <c r="F58" s="11">
        <v>78</v>
      </c>
      <c r="G58" s="4" t="s">
        <v>22</v>
      </c>
      <c r="H58" s="4" t="s">
        <v>53</v>
      </c>
      <c r="I58" s="4">
        <v>9</v>
      </c>
      <c r="J58" s="5">
        <v>12500</v>
      </c>
      <c r="K58" s="6">
        <v>0</v>
      </c>
      <c r="L58" s="5">
        <f t="shared" si="6"/>
        <v>12500</v>
      </c>
      <c r="M58" s="5">
        <f t="shared" si="0"/>
        <v>380</v>
      </c>
      <c r="N58" s="5">
        <v>0</v>
      </c>
      <c r="O58" s="5">
        <v>0</v>
      </c>
      <c r="P58" s="5">
        <f t="shared" si="1"/>
        <v>0</v>
      </c>
      <c r="Q58" s="5">
        <f t="shared" si="2"/>
        <v>380</v>
      </c>
      <c r="R58" s="5">
        <f t="shared" si="7"/>
        <v>12120</v>
      </c>
      <c r="S58" s="7" t="s">
        <v>38</v>
      </c>
    </row>
    <row r="59" spans="1:19" ht="15" customHeight="1" x14ac:dyDescent="0.25">
      <c r="A59" s="4" t="s">
        <v>17</v>
      </c>
      <c r="B59" s="4" t="s">
        <v>488</v>
      </c>
      <c r="C59" s="4" t="s">
        <v>489</v>
      </c>
      <c r="D59" s="4" t="s">
        <v>490</v>
      </c>
      <c r="E59" s="4" t="s">
        <v>125</v>
      </c>
      <c r="F59" s="11">
        <v>78</v>
      </c>
      <c r="G59" s="4" t="s">
        <v>22</v>
      </c>
      <c r="H59" s="4" t="s">
        <v>53</v>
      </c>
      <c r="I59" s="4">
        <v>9</v>
      </c>
      <c r="J59" s="5">
        <v>12500</v>
      </c>
      <c r="K59" s="6">
        <v>0</v>
      </c>
      <c r="L59" s="5">
        <f t="shared" si="6"/>
        <v>12500</v>
      </c>
      <c r="M59" s="5">
        <f t="shared" si="0"/>
        <v>380</v>
      </c>
      <c r="N59" s="5">
        <v>0</v>
      </c>
      <c r="O59" s="5">
        <v>0</v>
      </c>
      <c r="P59" s="5">
        <f t="shared" si="1"/>
        <v>0</v>
      </c>
      <c r="Q59" s="5">
        <f t="shared" si="2"/>
        <v>380</v>
      </c>
      <c r="R59" s="5">
        <f t="shared" si="7"/>
        <v>12120</v>
      </c>
      <c r="S59" s="7" t="s">
        <v>24</v>
      </c>
    </row>
    <row r="60" spans="1:19" ht="15" customHeight="1" x14ac:dyDescent="0.25">
      <c r="A60" s="4" t="s">
        <v>17</v>
      </c>
      <c r="B60" s="4" t="s">
        <v>833</v>
      </c>
      <c r="C60" s="4" t="s">
        <v>834</v>
      </c>
      <c r="D60" s="4" t="s">
        <v>835</v>
      </c>
      <c r="E60" s="4" t="s">
        <v>42</v>
      </c>
      <c r="F60" s="4">
        <v>79</v>
      </c>
      <c r="G60" s="4" t="s">
        <v>22</v>
      </c>
      <c r="H60" s="4" t="s">
        <v>778</v>
      </c>
      <c r="I60" s="4">
        <v>9</v>
      </c>
      <c r="J60" s="5">
        <v>12500</v>
      </c>
      <c r="K60" s="6">
        <v>0</v>
      </c>
      <c r="L60" s="5">
        <v>12500</v>
      </c>
      <c r="M60" s="12">
        <f t="shared" si="0"/>
        <v>380</v>
      </c>
      <c r="N60" s="22">
        <v>0</v>
      </c>
      <c r="O60" s="5">
        <v>0</v>
      </c>
      <c r="P60" s="5">
        <f t="shared" si="1"/>
        <v>0</v>
      </c>
      <c r="Q60" s="5">
        <f t="shared" si="2"/>
        <v>380</v>
      </c>
      <c r="R60" s="5">
        <f>J60-M60</f>
        <v>12120</v>
      </c>
      <c r="S60" s="23" t="s">
        <v>38</v>
      </c>
    </row>
    <row r="61" spans="1:19" ht="15" customHeight="1" x14ac:dyDescent="0.25">
      <c r="A61" s="4" t="s">
        <v>17</v>
      </c>
      <c r="B61" s="4" t="s">
        <v>69</v>
      </c>
      <c r="C61" s="4" t="s">
        <v>70</v>
      </c>
      <c r="D61" s="4" t="s">
        <v>71</v>
      </c>
      <c r="E61" s="4" t="s">
        <v>42</v>
      </c>
      <c r="F61" s="4">
        <v>79</v>
      </c>
      <c r="G61" s="4" t="s">
        <v>22</v>
      </c>
      <c r="H61" s="4" t="s">
        <v>53</v>
      </c>
      <c r="I61" s="4">
        <v>9</v>
      </c>
      <c r="J61" s="5">
        <v>13500</v>
      </c>
      <c r="K61" s="6">
        <v>0</v>
      </c>
      <c r="L61" s="5">
        <f t="shared" ref="L61:L74" si="8">J61+K61</f>
        <v>13500</v>
      </c>
      <c r="M61" s="5">
        <f t="shared" si="0"/>
        <v>410.4</v>
      </c>
      <c r="N61" s="5">
        <v>0</v>
      </c>
      <c r="O61" s="5">
        <v>0</v>
      </c>
      <c r="P61" s="5">
        <f t="shared" si="1"/>
        <v>0</v>
      </c>
      <c r="Q61" s="5">
        <f t="shared" si="2"/>
        <v>410.4</v>
      </c>
      <c r="R61" s="5">
        <f t="shared" ref="R61:R78" si="9">J61-Q61</f>
        <v>13089.6</v>
      </c>
      <c r="S61" s="7" t="s">
        <v>38</v>
      </c>
    </row>
    <row r="62" spans="1:19" ht="15" customHeight="1" x14ac:dyDescent="0.25">
      <c r="A62" s="4" t="s">
        <v>17</v>
      </c>
      <c r="B62" s="4" t="s">
        <v>76</v>
      </c>
      <c r="C62" s="4" t="s">
        <v>77</v>
      </c>
      <c r="D62" s="4" t="s">
        <v>78</v>
      </c>
      <c r="E62" s="4" t="s">
        <v>42</v>
      </c>
      <c r="F62" s="4">
        <v>79</v>
      </c>
      <c r="G62" s="4" t="s">
        <v>22</v>
      </c>
      <c r="H62" s="4" t="s">
        <v>53</v>
      </c>
      <c r="I62" s="4">
        <v>9</v>
      </c>
      <c r="J62" s="5">
        <v>12500</v>
      </c>
      <c r="K62" s="6">
        <v>1522.5</v>
      </c>
      <c r="L62" s="5">
        <f t="shared" si="8"/>
        <v>14022.5</v>
      </c>
      <c r="M62" s="5">
        <f t="shared" si="0"/>
        <v>380</v>
      </c>
      <c r="N62" s="5">
        <v>0</v>
      </c>
      <c r="O62" s="5">
        <v>0</v>
      </c>
      <c r="P62" s="5">
        <f t="shared" si="1"/>
        <v>0</v>
      </c>
      <c r="Q62" s="5">
        <f t="shared" si="2"/>
        <v>380</v>
      </c>
      <c r="R62" s="5">
        <f t="shared" si="9"/>
        <v>12120</v>
      </c>
      <c r="S62" s="7" t="s">
        <v>38</v>
      </c>
    </row>
    <row r="63" spans="1:19" ht="15" customHeight="1" x14ac:dyDescent="0.25">
      <c r="A63" s="4" t="s">
        <v>17</v>
      </c>
      <c r="B63" s="4" t="s">
        <v>83</v>
      </c>
      <c r="C63" s="4" t="s">
        <v>84</v>
      </c>
      <c r="D63" s="4" t="s">
        <v>85</v>
      </c>
      <c r="E63" s="4" t="s">
        <v>42</v>
      </c>
      <c r="F63" s="4">
        <v>79</v>
      </c>
      <c r="G63" s="4" t="s">
        <v>22</v>
      </c>
      <c r="H63" s="4" t="s">
        <v>53</v>
      </c>
      <c r="I63" s="4">
        <v>9</v>
      </c>
      <c r="J63" s="5">
        <v>12500</v>
      </c>
      <c r="K63" s="6">
        <v>0</v>
      </c>
      <c r="L63" s="5">
        <f t="shared" si="8"/>
        <v>12500</v>
      </c>
      <c r="M63" s="5">
        <f t="shared" si="0"/>
        <v>380</v>
      </c>
      <c r="N63" s="5">
        <v>0</v>
      </c>
      <c r="O63" s="5">
        <v>0</v>
      </c>
      <c r="P63" s="5">
        <f t="shared" si="1"/>
        <v>0</v>
      </c>
      <c r="Q63" s="5">
        <f t="shared" si="2"/>
        <v>380</v>
      </c>
      <c r="R63" s="5">
        <f t="shared" si="9"/>
        <v>12120</v>
      </c>
      <c r="S63" s="7" t="s">
        <v>38</v>
      </c>
    </row>
    <row r="64" spans="1:19" ht="15" customHeight="1" x14ac:dyDescent="0.25">
      <c r="A64" s="4" t="s">
        <v>17</v>
      </c>
      <c r="B64" s="4" t="s">
        <v>116</v>
      </c>
      <c r="C64" s="4" t="s">
        <v>117</v>
      </c>
      <c r="D64" s="4" t="s">
        <v>118</v>
      </c>
      <c r="E64" s="4" t="s">
        <v>42</v>
      </c>
      <c r="F64" s="4">
        <v>79</v>
      </c>
      <c r="G64" s="4" t="s">
        <v>22</v>
      </c>
      <c r="H64" s="13" t="s">
        <v>53</v>
      </c>
      <c r="I64" s="4">
        <v>9</v>
      </c>
      <c r="J64" s="5">
        <v>12500</v>
      </c>
      <c r="K64" s="6">
        <v>0</v>
      </c>
      <c r="L64" s="5">
        <f t="shared" si="8"/>
        <v>12500</v>
      </c>
      <c r="M64" s="5">
        <f t="shared" si="0"/>
        <v>380</v>
      </c>
      <c r="N64" s="5">
        <v>0</v>
      </c>
      <c r="O64" s="5">
        <v>0</v>
      </c>
      <c r="P64" s="5">
        <f t="shared" si="1"/>
        <v>0</v>
      </c>
      <c r="Q64" s="5">
        <f t="shared" si="2"/>
        <v>380</v>
      </c>
      <c r="R64" s="5">
        <f t="shared" si="9"/>
        <v>12120</v>
      </c>
      <c r="S64" s="7" t="s">
        <v>38</v>
      </c>
    </row>
    <row r="65" spans="1:19" ht="15" customHeight="1" x14ac:dyDescent="0.25">
      <c r="A65" s="4" t="s">
        <v>17</v>
      </c>
      <c r="B65" s="4" t="s">
        <v>119</v>
      </c>
      <c r="C65" s="4" t="s">
        <v>120</v>
      </c>
      <c r="D65" s="4" t="s">
        <v>121</v>
      </c>
      <c r="E65" s="4" t="s">
        <v>42</v>
      </c>
      <c r="F65" s="4">
        <v>79</v>
      </c>
      <c r="G65" s="4" t="s">
        <v>22</v>
      </c>
      <c r="H65" s="4" t="s">
        <v>53</v>
      </c>
      <c r="I65" s="4">
        <v>9</v>
      </c>
      <c r="J65" s="5">
        <v>12500</v>
      </c>
      <c r="K65" s="6">
        <v>1522.5</v>
      </c>
      <c r="L65" s="5">
        <f t="shared" si="8"/>
        <v>14022.5</v>
      </c>
      <c r="M65" s="5">
        <f t="shared" si="0"/>
        <v>380</v>
      </c>
      <c r="N65" s="5">
        <v>0</v>
      </c>
      <c r="O65" s="5">
        <v>0</v>
      </c>
      <c r="P65" s="5">
        <f t="shared" si="1"/>
        <v>0</v>
      </c>
      <c r="Q65" s="5">
        <f t="shared" si="2"/>
        <v>380</v>
      </c>
      <c r="R65" s="5">
        <f t="shared" si="9"/>
        <v>12120</v>
      </c>
      <c r="S65" s="7" t="s">
        <v>38</v>
      </c>
    </row>
    <row r="66" spans="1:19" ht="15" customHeight="1" x14ac:dyDescent="0.25">
      <c r="A66" s="4" t="s">
        <v>17</v>
      </c>
      <c r="B66" s="4" t="s">
        <v>180</v>
      </c>
      <c r="C66" s="4" t="s">
        <v>181</v>
      </c>
      <c r="D66" s="4" t="s">
        <v>182</v>
      </c>
      <c r="E66" s="4" t="s">
        <v>42</v>
      </c>
      <c r="F66" s="4">
        <v>79</v>
      </c>
      <c r="G66" s="4" t="s">
        <v>22</v>
      </c>
      <c r="H66" s="4" t="s">
        <v>53</v>
      </c>
      <c r="I66" s="4">
        <v>9</v>
      </c>
      <c r="J66" s="5">
        <v>12500</v>
      </c>
      <c r="K66" s="6">
        <v>1522.5</v>
      </c>
      <c r="L66" s="5">
        <f t="shared" si="8"/>
        <v>14022.5</v>
      </c>
      <c r="M66" s="5">
        <f t="shared" ref="M66:M129" si="10">J66*3.04%</f>
        <v>380</v>
      </c>
      <c r="N66" s="5">
        <v>0</v>
      </c>
      <c r="O66" s="5">
        <v>0</v>
      </c>
      <c r="P66" s="5">
        <f t="shared" ref="P66:P129" si="11">N66+O66</f>
        <v>0</v>
      </c>
      <c r="Q66" s="5">
        <f t="shared" ref="Q66:Q129" si="12">M66+P66</f>
        <v>380</v>
      </c>
      <c r="R66" s="5">
        <f t="shared" si="9"/>
        <v>12120</v>
      </c>
      <c r="S66" s="7" t="s">
        <v>24</v>
      </c>
    </row>
    <row r="67" spans="1:19" ht="15" customHeight="1" x14ac:dyDescent="0.25">
      <c r="A67" s="4" t="s">
        <v>17</v>
      </c>
      <c r="B67" s="4" t="s">
        <v>323</v>
      </c>
      <c r="C67" s="4" t="s">
        <v>324</v>
      </c>
      <c r="D67" s="4" t="s">
        <v>325</v>
      </c>
      <c r="E67" s="4" t="s">
        <v>42</v>
      </c>
      <c r="F67" s="4">
        <v>79</v>
      </c>
      <c r="G67" s="4" t="s">
        <v>22</v>
      </c>
      <c r="H67" s="4" t="s">
        <v>53</v>
      </c>
      <c r="I67" s="4">
        <v>9</v>
      </c>
      <c r="J67" s="5">
        <v>12500</v>
      </c>
      <c r="K67" s="6">
        <v>0</v>
      </c>
      <c r="L67" s="5">
        <f t="shared" si="8"/>
        <v>12500</v>
      </c>
      <c r="M67" s="5">
        <f t="shared" si="10"/>
        <v>380</v>
      </c>
      <c r="N67" s="5">
        <v>0</v>
      </c>
      <c r="O67" s="5">
        <v>0</v>
      </c>
      <c r="P67" s="5">
        <f t="shared" si="11"/>
        <v>0</v>
      </c>
      <c r="Q67" s="5">
        <f t="shared" si="12"/>
        <v>380</v>
      </c>
      <c r="R67" s="5">
        <f t="shared" si="9"/>
        <v>12120</v>
      </c>
      <c r="S67" s="17" t="s">
        <v>24</v>
      </c>
    </row>
    <row r="68" spans="1:19" ht="15" customHeight="1" x14ac:dyDescent="0.25">
      <c r="A68" s="4" t="s">
        <v>17</v>
      </c>
      <c r="B68" s="11" t="s">
        <v>485</v>
      </c>
      <c r="C68" s="11" t="s">
        <v>486</v>
      </c>
      <c r="D68" s="11" t="s">
        <v>487</v>
      </c>
      <c r="E68" s="11" t="s">
        <v>42</v>
      </c>
      <c r="F68" s="4">
        <v>79</v>
      </c>
      <c r="G68" s="11" t="s">
        <v>22</v>
      </c>
      <c r="H68" s="4" t="s">
        <v>53</v>
      </c>
      <c r="I68" s="4">
        <v>9</v>
      </c>
      <c r="J68" s="12">
        <v>12500</v>
      </c>
      <c r="K68" s="6">
        <v>1522.5</v>
      </c>
      <c r="L68" s="5">
        <f t="shared" si="8"/>
        <v>14022.5</v>
      </c>
      <c r="M68" s="5">
        <f t="shared" si="10"/>
        <v>380</v>
      </c>
      <c r="N68" s="12">
        <v>0</v>
      </c>
      <c r="O68" s="12">
        <v>0</v>
      </c>
      <c r="P68" s="5">
        <f t="shared" si="11"/>
        <v>0</v>
      </c>
      <c r="Q68" s="5">
        <f t="shared" si="12"/>
        <v>380</v>
      </c>
      <c r="R68" s="5">
        <f t="shared" si="9"/>
        <v>12120</v>
      </c>
      <c r="S68" s="7" t="s">
        <v>24</v>
      </c>
    </row>
    <row r="69" spans="1:19" ht="15" customHeight="1" x14ac:dyDescent="0.25">
      <c r="A69" s="4" t="s">
        <v>17</v>
      </c>
      <c r="B69" s="4" t="s">
        <v>491</v>
      </c>
      <c r="C69" s="4" t="s">
        <v>492</v>
      </c>
      <c r="D69" s="4" t="s">
        <v>493</v>
      </c>
      <c r="E69" s="4" t="s">
        <v>42</v>
      </c>
      <c r="F69" s="4">
        <v>79</v>
      </c>
      <c r="G69" s="4" t="s">
        <v>22</v>
      </c>
      <c r="H69" s="4" t="s">
        <v>53</v>
      </c>
      <c r="I69" s="4">
        <v>9</v>
      </c>
      <c r="J69" s="5">
        <v>12500</v>
      </c>
      <c r="K69" s="6">
        <v>0</v>
      </c>
      <c r="L69" s="5">
        <f t="shared" si="8"/>
        <v>12500</v>
      </c>
      <c r="M69" s="5">
        <f t="shared" si="10"/>
        <v>380</v>
      </c>
      <c r="N69" s="5">
        <v>0</v>
      </c>
      <c r="O69" s="5">
        <v>0</v>
      </c>
      <c r="P69" s="5">
        <f t="shared" si="11"/>
        <v>0</v>
      </c>
      <c r="Q69" s="5">
        <f t="shared" si="12"/>
        <v>380</v>
      </c>
      <c r="R69" s="5">
        <f t="shared" si="9"/>
        <v>12120</v>
      </c>
      <c r="S69" s="7" t="s">
        <v>38</v>
      </c>
    </row>
    <row r="70" spans="1:19" ht="15" customHeight="1" x14ac:dyDescent="0.25">
      <c r="A70" s="4" t="s">
        <v>17</v>
      </c>
      <c r="B70" s="4" t="s">
        <v>44</v>
      </c>
      <c r="C70" s="4" t="s">
        <v>578</v>
      </c>
      <c r="D70" s="4" t="s">
        <v>579</v>
      </c>
      <c r="E70" s="4" t="s">
        <v>42</v>
      </c>
      <c r="F70" s="4">
        <v>79</v>
      </c>
      <c r="G70" s="4" t="s">
        <v>22</v>
      </c>
      <c r="H70" s="4" t="s">
        <v>53</v>
      </c>
      <c r="I70" s="4">
        <v>9</v>
      </c>
      <c r="J70" s="5">
        <v>16000</v>
      </c>
      <c r="K70" s="6">
        <v>0</v>
      </c>
      <c r="L70" s="5">
        <f t="shared" si="8"/>
        <v>16000</v>
      </c>
      <c r="M70" s="5">
        <f t="shared" si="10"/>
        <v>486.4</v>
      </c>
      <c r="N70" s="22">
        <v>0</v>
      </c>
      <c r="O70" s="5">
        <v>0</v>
      </c>
      <c r="P70" s="5">
        <f t="shared" si="11"/>
        <v>0</v>
      </c>
      <c r="Q70" s="5">
        <f t="shared" si="12"/>
        <v>486.4</v>
      </c>
      <c r="R70" s="5">
        <f t="shared" si="9"/>
        <v>15513.6</v>
      </c>
      <c r="S70" s="23" t="s">
        <v>24</v>
      </c>
    </row>
    <row r="71" spans="1:19" ht="15" customHeight="1" x14ac:dyDescent="0.25">
      <c r="A71" s="4" t="s">
        <v>17</v>
      </c>
      <c r="B71" s="4" t="s">
        <v>580</v>
      </c>
      <c r="C71" s="4" t="s">
        <v>581</v>
      </c>
      <c r="D71" s="4" t="s">
        <v>582</v>
      </c>
      <c r="E71" s="4" t="s">
        <v>42</v>
      </c>
      <c r="F71" s="4">
        <v>79</v>
      </c>
      <c r="G71" s="4" t="s">
        <v>22</v>
      </c>
      <c r="H71" s="4" t="s">
        <v>53</v>
      </c>
      <c r="I71" s="4">
        <v>9</v>
      </c>
      <c r="J71" s="5">
        <v>12500</v>
      </c>
      <c r="K71" s="6">
        <v>0</v>
      </c>
      <c r="L71" s="5">
        <f t="shared" si="8"/>
        <v>12500</v>
      </c>
      <c r="M71" s="5">
        <f t="shared" si="10"/>
        <v>380</v>
      </c>
      <c r="N71" s="22">
        <v>0</v>
      </c>
      <c r="O71" s="5">
        <v>0</v>
      </c>
      <c r="P71" s="5">
        <f t="shared" si="11"/>
        <v>0</v>
      </c>
      <c r="Q71" s="5">
        <f t="shared" si="12"/>
        <v>380</v>
      </c>
      <c r="R71" s="5">
        <f t="shared" si="9"/>
        <v>12120</v>
      </c>
      <c r="S71" s="23" t="s">
        <v>38</v>
      </c>
    </row>
    <row r="72" spans="1:19" ht="15" customHeight="1" x14ac:dyDescent="0.25">
      <c r="A72" s="4" t="s">
        <v>17</v>
      </c>
      <c r="B72" s="4" t="s">
        <v>596</v>
      </c>
      <c r="C72" s="4" t="s">
        <v>597</v>
      </c>
      <c r="D72" s="4" t="s">
        <v>598</v>
      </c>
      <c r="E72" s="4" t="s">
        <v>42</v>
      </c>
      <c r="F72" s="4">
        <v>79</v>
      </c>
      <c r="G72" s="4" t="s">
        <v>22</v>
      </c>
      <c r="H72" s="4" t="s">
        <v>53</v>
      </c>
      <c r="I72" s="4">
        <v>9</v>
      </c>
      <c r="J72" s="5">
        <v>12500</v>
      </c>
      <c r="K72" s="6">
        <v>0</v>
      </c>
      <c r="L72" s="5">
        <f t="shared" si="8"/>
        <v>12500</v>
      </c>
      <c r="M72" s="5">
        <f t="shared" si="10"/>
        <v>380</v>
      </c>
      <c r="N72" s="22">
        <v>0</v>
      </c>
      <c r="O72" s="5">
        <v>0</v>
      </c>
      <c r="P72" s="5">
        <f t="shared" si="11"/>
        <v>0</v>
      </c>
      <c r="Q72" s="5">
        <f t="shared" si="12"/>
        <v>380</v>
      </c>
      <c r="R72" s="5">
        <f t="shared" si="9"/>
        <v>12120</v>
      </c>
      <c r="S72" s="23" t="s">
        <v>38</v>
      </c>
    </row>
    <row r="73" spans="1:19" ht="15" customHeight="1" x14ac:dyDescent="0.25">
      <c r="A73" s="4" t="s">
        <v>17</v>
      </c>
      <c r="B73" s="4" t="s">
        <v>602</v>
      </c>
      <c r="C73" s="4" t="s">
        <v>603</v>
      </c>
      <c r="D73" s="4" t="s">
        <v>604</v>
      </c>
      <c r="E73" s="4" t="s">
        <v>42</v>
      </c>
      <c r="F73" s="4">
        <v>79</v>
      </c>
      <c r="G73" s="4" t="s">
        <v>22</v>
      </c>
      <c r="H73" s="4" t="s">
        <v>53</v>
      </c>
      <c r="I73" s="4">
        <v>9</v>
      </c>
      <c r="J73" s="5">
        <v>12500</v>
      </c>
      <c r="K73" s="6">
        <v>0</v>
      </c>
      <c r="L73" s="5">
        <f t="shared" si="8"/>
        <v>12500</v>
      </c>
      <c r="M73" s="5">
        <f t="shared" si="10"/>
        <v>380</v>
      </c>
      <c r="N73" s="22">
        <v>0</v>
      </c>
      <c r="O73" s="5">
        <v>0</v>
      </c>
      <c r="P73" s="5">
        <f t="shared" si="11"/>
        <v>0</v>
      </c>
      <c r="Q73" s="5">
        <f t="shared" si="12"/>
        <v>380</v>
      </c>
      <c r="R73" s="5">
        <f t="shared" si="9"/>
        <v>12120</v>
      </c>
      <c r="S73" s="23" t="s">
        <v>38</v>
      </c>
    </row>
    <row r="74" spans="1:19" ht="15" customHeight="1" x14ac:dyDescent="0.25">
      <c r="A74" s="4" t="s">
        <v>17</v>
      </c>
      <c r="B74" s="4" t="s">
        <v>618</v>
      </c>
      <c r="C74" s="4" t="s">
        <v>619</v>
      </c>
      <c r="D74" s="4" t="s">
        <v>620</v>
      </c>
      <c r="E74" s="4" t="s">
        <v>42</v>
      </c>
      <c r="F74" s="4">
        <v>79</v>
      </c>
      <c r="G74" s="4" t="s">
        <v>22</v>
      </c>
      <c r="H74" s="4" t="s">
        <v>53</v>
      </c>
      <c r="I74" s="4">
        <v>9</v>
      </c>
      <c r="J74" s="5">
        <v>12500</v>
      </c>
      <c r="K74" s="6">
        <v>0</v>
      </c>
      <c r="L74" s="5">
        <f t="shared" si="8"/>
        <v>12500</v>
      </c>
      <c r="M74" s="5">
        <f t="shared" si="10"/>
        <v>380</v>
      </c>
      <c r="N74" s="22">
        <v>0</v>
      </c>
      <c r="O74" s="5">
        <v>0</v>
      </c>
      <c r="P74" s="5">
        <f t="shared" si="11"/>
        <v>0</v>
      </c>
      <c r="Q74" s="5">
        <f t="shared" si="12"/>
        <v>380</v>
      </c>
      <c r="R74" s="5">
        <f t="shared" si="9"/>
        <v>12120</v>
      </c>
      <c r="S74" s="23" t="s">
        <v>38</v>
      </c>
    </row>
    <row r="75" spans="1:19" ht="15" customHeight="1" x14ac:dyDescent="0.25">
      <c r="A75" s="4" t="s">
        <v>17</v>
      </c>
      <c r="B75" s="13" t="s">
        <v>1022</v>
      </c>
      <c r="C75" s="13" t="s">
        <v>1023</v>
      </c>
      <c r="D75" s="13" t="s">
        <v>1024</v>
      </c>
      <c r="E75" s="13" t="s">
        <v>1025</v>
      </c>
      <c r="F75" s="8">
        <v>13</v>
      </c>
      <c r="G75" s="13" t="s">
        <v>22</v>
      </c>
      <c r="H75" s="4" t="s">
        <v>1026</v>
      </c>
      <c r="I75" s="4">
        <v>10</v>
      </c>
      <c r="J75" s="15">
        <v>12500</v>
      </c>
      <c r="K75" s="16">
        <v>0</v>
      </c>
      <c r="L75" s="5">
        <v>12500</v>
      </c>
      <c r="M75" s="5">
        <f t="shared" si="10"/>
        <v>380</v>
      </c>
      <c r="N75" s="22">
        <v>0</v>
      </c>
      <c r="O75" s="5">
        <v>0</v>
      </c>
      <c r="P75" s="5">
        <f t="shared" si="11"/>
        <v>0</v>
      </c>
      <c r="Q75" s="5">
        <f t="shared" si="12"/>
        <v>380</v>
      </c>
      <c r="R75" s="5">
        <f t="shared" si="9"/>
        <v>12120</v>
      </c>
      <c r="S75" s="23" t="s">
        <v>38</v>
      </c>
    </row>
    <row r="76" spans="1:19" ht="15" customHeight="1" x14ac:dyDescent="0.25">
      <c r="A76" s="4" t="s">
        <v>17</v>
      </c>
      <c r="B76" s="11" t="s">
        <v>757</v>
      </c>
      <c r="C76" s="11" t="s">
        <v>758</v>
      </c>
      <c r="D76" s="11" t="s">
        <v>759</v>
      </c>
      <c r="E76" s="11" t="s">
        <v>28</v>
      </c>
      <c r="F76" s="8">
        <v>95</v>
      </c>
      <c r="G76" s="11" t="s">
        <v>22</v>
      </c>
      <c r="H76" s="4" t="s">
        <v>760</v>
      </c>
      <c r="I76" s="4">
        <v>10</v>
      </c>
      <c r="J76" s="12">
        <v>15000</v>
      </c>
      <c r="K76" s="6">
        <v>0</v>
      </c>
      <c r="L76" s="5">
        <f>J76+K76</f>
        <v>15000</v>
      </c>
      <c r="M76" s="5">
        <f t="shared" si="10"/>
        <v>456</v>
      </c>
      <c r="N76" s="12">
        <v>0</v>
      </c>
      <c r="O76" s="12">
        <v>0</v>
      </c>
      <c r="P76" s="5">
        <f t="shared" si="11"/>
        <v>0</v>
      </c>
      <c r="Q76" s="5">
        <f t="shared" si="12"/>
        <v>456</v>
      </c>
      <c r="R76" s="5">
        <f t="shared" si="9"/>
        <v>14544</v>
      </c>
      <c r="S76" s="7" t="s">
        <v>38</v>
      </c>
    </row>
    <row r="77" spans="1:19" ht="15" customHeight="1" x14ac:dyDescent="0.25">
      <c r="A77" s="4" t="s">
        <v>17</v>
      </c>
      <c r="B77" s="11" t="s">
        <v>761</v>
      </c>
      <c r="C77" s="11" t="s">
        <v>762</v>
      </c>
      <c r="D77" s="11" t="s">
        <v>763</v>
      </c>
      <c r="E77" s="11" t="s">
        <v>28</v>
      </c>
      <c r="F77" s="8">
        <v>95</v>
      </c>
      <c r="G77" s="11" t="s">
        <v>22</v>
      </c>
      <c r="H77" s="4" t="s">
        <v>760</v>
      </c>
      <c r="I77" s="4">
        <v>10</v>
      </c>
      <c r="J77" s="12">
        <v>45000</v>
      </c>
      <c r="K77" s="6">
        <v>0</v>
      </c>
      <c r="L77" s="5">
        <f>J77+K77</f>
        <v>45000</v>
      </c>
      <c r="M77" s="5">
        <f t="shared" si="10"/>
        <v>1368</v>
      </c>
      <c r="N77" s="12">
        <v>0</v>
      </c>
      <c r="O77" s="12">
        <v>0</v>
      </c>
      <c r="P77" s="5">
        <f t="shared" si="11"/>
        <v>0</v>
      </c>
      <c r="Q77" s="5">
        <f t="shared" si="12"/>
        <v>1368</v>
      </c>
      <c r="R77" s="5">
        <f t="shared" si="9"/>
        <v>43632</v>
      </c>
      <c r="S77" s="7" t="s">
        <v>24</v>
      </c>
    </row>
    <row r="78" spans="1:19" ht="15" customHeight="1" x14ac:dyDescent="0.25">
      <c r="A78" s="4" t="s">
        <v>17</v>
      </c>
      <c r="B78" s="11" t="s">
        <v>764</v>
      </c>
      <c r="C78" s="11" t="s">
        <v>765</v>
      </c>
      <c r="D78" s="11" t="s">
        <v>766</v>
      </c>
      <c r="E78" s="11" t="s">
        <v>28</v>
      </c>
      <c r="F78" s="8">
        <v>95</v>
      </c>
      <c r="G78" s="11" t="s">
        <v>22</v>
      </c>
      <c r="H78" s="4" t="s">
        <v>760</v>
      </c>
      <c r="I78" s="4">
        <v>10</v>
      </c>
      <c r="J78" s="12">
        <v>25000</v>
      </c>
      <c r="K78" s="6">
        <v>0</v>
      </c>
      <c r="L78" s="5">
        <f>J78+K78</f>
        <v>25000</v>
      </c>
      <c r="M78" s="5">
        <f t="shared" si="10"/>
        <v>760</v>
      </c>
      <c r="N78" s="12">
        <v>0</v>
      </c>
      <c r="O78" s="12">
        <v>0</v>
      </c>
      <c r="P78" s="5">
        <f t="shared" si="11"/>
        <v>0</v>
      </c>
      <c r="Q78" s="5">
        <f t="shared" si="12"/>
        <v>760</v>
      </c>
      <c r="R78" s="5">
        <f t="shared" si="9"/>
        <v>24240</v>
      </c>
      <c r="S78" s="7" t="s">
        <v>38</v>
      </c>
    </row>
    <row r="79" spans="1:19" ht="15" customHeight="1" x14ac:dyDescent="0.25">
      <c r="A79" s="4" t="s">
        <v>17</v>
      </c>
      <c r="B79" s="4" t="s">
        <v>806</v>
      </c>
      <c r="C79" s="4" t="s">
        <v>807</v>
      </c>
      <c r="D79" s="4" t="s">
        <v>808</v>
      </c>
      <c r="E79" s="4" t="s">
        <v>28</v>
      </c>
      <c r="F79" s="8">
        <v>95</v>
      </c>
      <c r="G79" s="4" t="s">
        <v>22</v>
      </c>
      <c r="H79" s="4" t="s">
        <v>760</v>
      </c>
      <c r="I79" s="4">
        <v>10</v>
      </c>
      <c r="J79" s="5">
        <v>35000</v>
      </c>
      <c r="K79" s="6">
        <v>0</v>
      </c>
      <c r="L79" s="5">
        <v>35000</v>
      </c>
      <c r="M79" s="12">
        <f t="shared" si="10"/>
        <v>1064</v>
      </c>
      <c r="N79" s="22">
        <v>0</v>
      </c>
      <c r="O79" s="5">
        <v>0</v>
      </c>
      <c r="P79" s="5">
        <f t="shared" si="11"/>
        <v>0</v>
      </c>
      <c r="Q79" s="5">
        <f t="shared" si="12"/>
        <v>1064</v>
      </c>
      <c r="R79" s="5">
        <f t="shared" ref="R79:R88" si="13">J79-M79</f>
        <v>33936</v>
      </c>
      <c r="S79" s="23" t="s">
        <v>24</v>
      </c>
    </row>
    <row r="80" spans="1:19" ht="15" customHeight="1" x14ac:dyDescent="0.25">
      <c r="A80" s="4" t="s">
        <v>17</v>
      </c>
      <c r="B80" s="4" t="s">
        <v>809</v>
      </c>
      <c r="C80" s="4" t="s">
        <v>810</v>
      </c>
      <c r="D80" s="4" t="s">
        <v>811</v>
      </c>
      <c r="E80" s="4" t="s">
        <v>28</v>
      </c>
      <c r="F80" s="8">
        <v>95</v>
      </c>
      <c r="G80" s="4" t="s">
        <v>22</v>
      </c>
      <c r="H80" s="4" t="s">
        <v>760</v>
      </c>
      <c r="I80" s="4">
        <v>10</v>
      </c>
      <c r="J80" s="5">
        <v>20000</v>
      </c>
      <c r="K80" s="6">
        <v>0</v>
      </c>
      <c r="L80" s="5">
        <v>20000</v>
      </c>
      <c r="M80" s="12">
        <f t="shared" si="10"/>
        <v>608</v>
      </c>
      <c r="N80" s="22">
        <v>0</v>
      </c>
      <c r="O80" s="5">
        <v>0</v>
      </c>
      <c r="P80" s="5">
        <f t="shared" si="11"/>
        <v>0</v>
      </c>
      <c r="Q80" s="5">
        <f t="shared" si="12"/>
        <v>608</v>
      </c>
      <c r="R80" s="5">
        <f t="shared" si="13"/>
        <v>19392</v>
      </c>
      <c r="S80" s="23" t="s">
        <v>38</v>
      </c>
    </row>
    <row r="81" spans="1:19" ht="15" customHeight="1" x14ac:dyDescent="0.25">
      <c r="A81" s="4" t="s">
        <v>17</v>
      </c>
      <c r="B81" s="4" t="s">
        <v>812</v>
      </c>
      <c r="C81" s="4" t="s">
        <v>813</v>
      </c>
      <c r="D81" s="4" t="s">
        <v>814</v>
      </c>
      <c r="E81" s="4" t="s">
        <v>28</v>
      </c>
      <c r="F81" s="8">
        <v>95</v>
      </c>
      <c r="G81" s="4" t="s">
        <v>22</v>
      </c>
      <c r="H81" s="4" t="s">
        <v>760</v>
      </c>
      <c r="I81" s="4">
        <v>10</v>
      </c>
      <c r="J81" s="5">
        <v>30000</v>
      </c>
      <c r="K81" s="6">
        <v>0</v>
      </c>
      <c r="L81" s="5">
        <v>30000</v>
      </c>
      <c r="M81" s="12">
        <f t="shared" si="10"/>
        <v>912</v>
      </c>
      <c r="N81" s="22">
        <v>0</v>
      </c>
      <c r="O81" s="5">
        <v>0</v>
      </c>
      <c r="P81" s="5">
        <f t="shared" si="11"/>
        <v>0</v>
      </c>
      <c r="Q81" s="5">
        <f t="shared" si="12"/>
        <v>912</v>
      </c>
      <c r="R81" s="5">
        <f t="shared" si="13"/>
        <v>29088</v>
      </c>
      <c r="S81" s="23" t="s">
        <v>24</v>
      </c>
    </row>
    <row r="82" spans="1:19" ht="15" customHeight="1" x14ac:dyDescent="0.25">
      <c r="A82" s="4" t="s">
        <v>17</v>
      </c>
      <c r="B82" s="4" t="s">
        <v>815</v>
      </c>
      <c r="C82" s="4" t="s">
        <v>816</v>
      </c>
      <c r="D82" s="4" t="s">
        <v>817</v>
      </c>
      <c r="E82" s="4" t="s">
        <v>28</v>
      </c>
      <c r="F82" s="8">
        <v>95</v>
      </c>
      <c r="G82" s="4" t="s">
        <v>22</v>
      </c>
      <c r="H82" s="4" t="s">
        <v>760</v>
      </c>
      <c r="I82" s="4">
        <v>10</v>
      </c>
      <c r="J82" s="5">
        <v>10000</v>
      </c>
      <c r="K82" s="6">
        <v>0</v>
      </c>
      <c r="L82" s="5">
        <v>10000</v>
      </c>
      <c r="M82" s="12">
        <f t="shared" si="10"/>
        <v>304</v>
      </c>
      <c r="N82" s="22">
        <v>0</v>
      </c>
      <c r="O82" s="5">
        <v>0</v>
      </c>
      <c r="P82" s="5">
        <f t="shared" si="11"/>
        <v>0</v>
      </c>
      <c r="Q82" s="5">
        <f t="shared" si="12"/>
        <v>304</v>
      </c>
      <c r="R82" s="5">
        <f t="shared" si="13"/>
        <v>9696</v>
      </c>
      <c r="S82" s="23" t="s">
        <v>24</v>
      </c>
    </row>
    <row r="83" spans="1:19" ht="15" customHeight="1" x14ac:dyDescent="0.25">
      <c r="A83" s="4" t="s">
        <v>17</v>
      </c>
      <c r="B83" s="4" t="s">
        <v>818</v>
      </c>
      <c r="C83" s="4" t="s">
        <v>819</v>
      </c>
      <c r="D83" s="4" t="s">
        <v>820</v>
      </c>
      <c r="E83" s="4" t="s">
        <v>28</v>
      </c>
      <c r="F83" s="8">
        <v>95</v>
      </c>
      <c r="G83" s="4" t="s">
        <v>22</v>
      </c>
      <c r="H83" s="4" t="s">
        <v>760</v>
      </c>
      <c r="I83" s="4">
        <v>10</v>
      </c>
      <c r="J83" s="5">
        <v>10000</v>
      </c>
      <c r="K83" s="6">
        <v>0</v>
      </c>
      <c r="L83" s="5">
        <v>10000</v>
      </c>
      <c r="M83" s="12">
        <f t="shared" si="10"/>
        <v>304</v>
      </c>
      <c r="N83" s="22">
        <v>0</v>
      </c>
      <c r="O83" s="5">
        <v>0</v>
      </c>
      <c r="P83" s="5">
        <f t="shared" si="11"/>
        <v>0</v>
      </c>
      <c r="Q83" s="5">
        <f t="shared" si="12"/>
        <v>304</v>
      </c>
      <c r="R83" s="5">
        <f t="shared" si="13"/>
        <v>9696</v>
      </c>
      <c r="S83" s="23" t="s">
        <v>24</v>
      </c>
    </row>
    <row r="84" spans="1:19" ht="15" customHeight="1" x14ac:dyDescent="0.25">
      <c r="A84" s="4" t="s">
        <v>17</v>
      </c>
      <c r="B84" s="4" t="s">
        <v>821</v>
      </c>
      <c r="C84" s="4" t="s">
        <v>822</v>
      </c>
      <c r="D84" s="4" t="s">
        <v>823</v>
      </c>
      <c r="E84" s="4" t="s">
        <v>28</v>
      </c>
      <c r="F84" s="8">
        <v>95</v>
      </c>
      <c r="G84" s="4" t="s">
        <v>22</v>
      </c>
      <c r="H84" s="4" t="s">
        <v>760</v>
      </c>
      <c r="I84" s="4">
        <v>10</v>
      </c>
      <c r="J84" s="5">
        <v>10000</v>
      </c>
      <c r="K84" s="6">
        <v>0</v>
      </c>
      <c r="L84" s="5">
        <v>10000</v>
      </c>
      <c r="M84" s="12">
        <f t="shared" si="10"/>
        <v>304</v>
      </c>
      <c r="N84" s="22">
        <v>0</v>
      </c>
      <c r="O84" s="5">
        <v>0</v>
      </c>
      <c r="P84" s="5">
        <f t="shared" si="11"/>
        <v>0</v>
      </c>
      <c r="Q84" s="5">
        <f t="shared" si="12"/>
        <v>304</v>
      </c>
      <c r="R84" s="5">
        <f t="shared" si="13"/>
        <v>9696</v>
      </c>
      <c r="S84" s="23" t="s">
        <v>24</v>
      </c>
    </row>
    <row r="85" spans="1:19" ht="15" customHeight="1" x14ac:dyDescent="0.25">
      <c r="A85" s="4" t="s">
        <v>17</v>
      </c>
      <c r="B85" s="4" t="s">
        <v>824</v>
      </c>
      <c r="C85" s="4" t="s">
        <v>825</v>
      </c>
      <c r="D85" s="4" t="s">
        <v>826</v>
      </c>
      <c r="E85" s="4" t="s">
        <v>28</v>
      </c>
      <c r="F85" s="8">
        <v>95</v>
      </c>
      <c r="G85" s="4" t="s">
        <v>22</v>
      </c>
      <c r="H85" s="4" t="s">
        <v>760</v>
      </c>
      <c r="I85" s="4">
        <v>10</v>
      </c>
      <c r="J85" s="5">
        <v>10000</v>
      </c>
      <c r="K85" s="6">
        <v>0</v>
      </c>
      <c r="L85" s="5">
        <v>10000</v>
      </c>
      <c r="M85" s="12">
        <f t="shared" si="10"/>
        <v>304</v>
      </c>
      <c r="N85" s="22">
        <v>0</v>
      </c>
      <c r="O85" s="5">
        <v>0</v>
      </c>
      <c r="P85" s="5">
        <f t="shared" si="11"/>
        <v>0</v>
      </c>
      <c r="Q85" s="5">
        <f t="shared" si="12"/>
        <v>304</v>
      </c>
      <c r="R85" s="5">
        <f t="shared" si="13"/>
        <v>9696</v>
      </c>
      <c r="S85" s="23" t="s">
        <v>38</v>
      </c>
    </row>
    <row r="86" spans="1:19" ht="15" customHeight="1" x14ac:dyDescent="0.25">
      <c r="A86" s="4" t="s">
        <v>17</v>
      </c>
      <c r="B86" s="4" t="s">
        <v>827</v>
      </c>
      <c r="C86" s="4" t="s">
        <v>828</v>
      </c>
      <c r="D86" s="4" t="s">
        <v>829</v>
      </c>
      <c r="E86" s="4" t="s">
        <v>28</v>
      </c>
      <c r="F86" s="8">
        <v>95</v>
      </c>
      <c r="G86" s="4" t="s">
        <v>22</v>
      </c>
      <c r="H86" s="4" t="s">
        <v>760</v>
      </c>
      <c r="I86" s="4">
        <v>10</v>
      </c>
      <c r="J86" s="5">
        <v>10000</v>
      </c>
      <c r="K86" s="6">
        <v>0</v>
      </c>
      <c r="L86" s="5">
        <v>10000</v>
      </c>
      <c r="M86" s="12">
        <f t="shared" si="10"/>
        <v>304</v>
      </c>
      <c r="N86" s="22">
        <v>0</v>
      </c>
      <c r="O86" s="5">
        <v>0</v>
      </c>
      <c r="P86" s="5">
        <f t="shared" si="11"/>
        <v>0</v>
      </c>
      <c r="Q86" s="5">
        <f t="shared" si="12"/>
        <v>304</v>
      </c>
      <c r="R86" s="5">
        <f t="shared" si="13"/>
        <v>9696</v>
      </c>
      <c r="S86" s="23" t="s">
        <v>38</v>
      </c>
    </row>
    <row r="87" spans="1:19" ht="15" customHeight="1" x14ac:dyDescent="0.25">
      <c r="A87" s="4" t="s">
        <v>17</v>
      </c>
      <c r="B87" s="4" t="s">
        <v>830</v>
      </c>
      <c r="C87" s="4" t="s">
        <v>831</v>
      </c>
      <c r="D87" s="4" t="s">
        <v>832</v>
      </c>
      <c r="E87" s="4" t="s">
        <v>28</v>
      </c>
      <c r="F87" s="8">
        <v>95</v>
      </c>
      <c r="G87" s="4" t="s">
        <v>22</v>
      </c>
      <c r="H87" s="4" t="s">
        <v>760</v>
      </c>
      <c r="I87" s="4">
        <v>10</v>
      </c>
      <c r="J87" s="5">
        <v>25000</v>
      </c>
      <c r="K87" s="6">
        <v>0</v>
      </c>
      <c r="L87" s="5">
        <v>25000</v>
      </c>
      <c r="M87" s="12">
        <f t="shared" si="10"/>
        <v>760</v>
      </c>
      <c r="N87" s="22">
        <v>0</v>
      </c>
      <c r="O87" s="5">
        <v>0</v>
      </c>
      <c r="P87" s="5">
        <f t="shared" si="11"/>
        <v>0</v>
      </c>
      <c r="Q87" s="5">
        <f t="shared" si="12"/>
        <v>760</v>
      </c>
      <c r="R87" s="5">
        <f t="shared" si="13"/>
        <v>24240</v>
      </c>
      <c r="S87" s="23" t="s">
        <v>24</v>
      </c>
    </row>
    <row r="88" spans="1:19" ht="15" customHeight="1" x14ac:dyDescent="0.25">
      <c r="A88" s="4" t="s">
        <v>17</v>
      </c>
      <c r="B88" s="4" t="s">
        <v>836</v>
      </c>
      <c r="C88" s="4" t="s">
        <v>837</v>
      </c>
      <c r="D88" s="4" t="s">
        <v>838</v>
      </c>
      <c r="E88" s="4" t="s">
        <v>28</v>
      </c>
      <c r="F88" s="8">
        <v>95</v>
      </c>
      <c r="G88" s="4" t="s">
        <v>22</v>
      </c>
      <c r="H88" s="13" t="s">
        <v>760</v>
      </c>
      <c r="I88" s="13">
        <v>10</v>
      </c>
      <c r="J88" s="5">
        <v>25000</v>
      </c>
      <c r="K88" s="6">
        <v>0</v>
      </c>
      <c r="L88" s="5">
        <v>25000</v>
      </c>
      <c r="M88" s="12">
        <f t="shared" si="10"/>
        <v>760</v>
      </c>
      <c r="N88" s="22">
        <v>0</v>
      </c>
      <c r="O88" s="5">
        <v>0</v>
      </c>
      <c r="P88" s="5">
        <f t="shared" si="11"/>
        <v>0</v>
      </c>
      <c r="Q88" s="5">
        <f t="shared" si="12"/>
        <v>760</v>
      </c>
      <c r="R88" s="5">
        <f t="shared" si="13"/>
        <v>24240</v>
      </c>
      <c r="S88" s="23" t="s">
        <v>38</v>
      </c>
    </row>
    <row r="89" spans="1:19" ht="15" customHeight="1" x14ac:dyDescent="0.25">
      <c r="A89" s="4" t="s">
        <v>17</v>
      </c>
      <c r="B89" s="11" t="s">
        <v>858</v>
      </c>
      <c r="C89" s="11" t="s">
        <v>859</v>
      </c>
      <c r="D89" s="11" t="s">
        <v>860</v>
      </c>
      <c r="E89" s="11" t="s">
        <v>28</v>
      </c>
      <c r="F89" s="8">
        <v>95</v>
      </c>
      <c r="G89" s="11" t="s">
        <v>22</v>
      </c>
      <c r="H89" s="4" t="s">
        <v>760</v>
      </c>
      <c r="I89" s="4">
        <v>10</v>
      </c>
      <c r="J89" s="12">
        <v>12500</v>
      </c>
      <c r="K89" s="6">
        <v>0</v>
      </c>
      <c r="L89" s="5">
        <f>J89+K89</f>
        <v>12500</v>
      </c>
      <c r="M89" s="12">
        <f t="shared" si="10"/>
        <v>380</v>
      </c>
      <c r="N89" s="12">
        <v>0</v>
      </c>
      <c r="O89" s="12">
        <v>0</v>
      </c>
      <c r="P89" s="5">
        <f t="shared" si="11"/>
        <v>0</v>
      </c>
      <c r="Q89" s="5">
        <f t="shared" si="12"/>
        <v>380</v>
      </c>
      <c r="R89" s="5">
        <f>J89-Q89</f>
        <v>12120</v>
      </c>
      <c r="S89" s="7" t="s">
        <v>38</v>
      </c>
    </row>
    <row r="90" spans="1:19" ht="15" customHeight="1" x14ac:dyDescent="0.25">
      <c r="A90" s="4" t="s">
        <v>17</v>
      </c>
      <c r="B90" s="4" t="s">
        <v>843</v>
      </c>
      <c r="C90" s="4" t="s">
        <v>844</v>
      </c>
      <c r="D90" s="4" t="s">
        <v>845</v>
      </c>
      <c r="E90" s="4" t="s">
        <v>846</v>
      </c>
      <c r="F90" s="8">
        <v>95</v>
      </c>
      <c r="G90" s="4" t="s">
        <v>22</v>
      </c>
      <c r="H90" s="4" t="s">
        <v>760</v>
      </c>
      <c r="I90" s="4">
        <v>10</v>
      </c>
      <c r="J90" s="5">
        <v>20000</v>
      </c>
      <c r="K90" s="6">
        <v>0</v>
      </c>
      <c r="L90" s="5">
        <v>20000</v>
      </c>
      <c r="M90" s="12">
        <f t="shared" si="10"/>
        <v>608</v>
      </c>
      <c r="N90" s="22">
        <v>0</v>
      </c>
      <c r="O90" s="5">
        <v>0</v>
      </c>
      <c r="P90" s="5">
        <f t="shared" si="11"/>
        <v>0</v>
      </c>
      <c r="Q90" s="5">
        <f t="shared" si="12"/>
        <v>608</v>
      </c>
      <c r="R90" s="5">
        <f>J90-M90</f>
        <v>19392</v>
      </c>
      <c r="S90" s="7" t="s">
        <v>38</v>
      </c>
    </row>
    <row r="91" spans="1:19" ht="15" customHeight="1" x14ac:dyDescent="0.25">
      <c r="A91" s="27" t="s">
        <v>17</v>
      </c>
      <c r="B91" s="27" t="s">
        <v>917</v>
      </c>
      <c r="C91" s="27" t="s">
        <v>918</v>
      </c>
      <c r="D91" s="27" t="s">
        <v>919</v>
      </c>
      <c r="E91" s="27" t="s">
        <v>846</v>
      </c>
      <c r="F91" s="8">
        <v>95</v>
      </c>
      <c r="G91" s="27" t="s">
        <v>22</v>
      </c>
      <c r="H91" s="27" t="s">
        <v>760</v>
      </c>
      <c r="I91" s="4">
        <v>10</v>
      </c>
      <c r="J91" s="28">
        <v>30000</v>
      </c>
      <c r="K91" s="29">
        <v>0</v>
      </c>
      <c r="L91" s="28">
        <v>30000</v>
      </c>
      <c r="M91" s="28">
        <f t="shared" si="10"/>
        <v>912</v>
      </c>
      <c r="N91" s="28">
        <v>0</v>
      </c>
      <c r="O91" s="28">
        <v>0</v>
      </c>
      <c r="P91" s="5">
        <f t="shared" si="11"/>
        <v>0</v>
      </c>
      <c r="Q91" s="5">
        <f t="shared" si="12"/>
        <v>912</v>
      </c>
      <c r="R91" s="28">
        <f>J91-Q91</f>
        <v>29088</v>
      </c>
      <c r="S91" s="30" t="s">
        <v>24</v>
      </c>
    </row>
    <row r="92" spans="1:19" ht="15" customHeight="1" x14ac:dyDescent="0.25">
      <c r="A92" s="4" t="s">
        <v>17</v>
      </c>
      <c r="B92" s="4" t="s">
        <v>928</v>
      </c>
      <c r="C92" s="4" t="s">
        <v>929</v>
      </c>
      <c r="D92" s="4" t="s">
        <v>930</v>
      </c>
      <c r="E92" s="4" t="s">
        <v>846</v>
      </c>
      <c r="F92" s="8">
        <v>95</v>
      </c>
      <c r="G92" s="4" t="s">
        <v>22</v>
      </c>
      <c r="H92" s="13" t="s">
        <v>760</v>
      </c>
      <c r="I92" s="4">
        <v>10</v>
      </c>
      <c r="J92" s="5">
        <v>35000</v>
      </c>
      <c r="K92" s="6">
        <v>0</v>
      </c>
      <c r="L92" s="5">
        <v>12500</v>
      </c>
      <c r="M92" s="5">
        <f t="shared" si="10"/>
        <v>1064</v>
      </c>
      <c r="N92" s="5">
        <v>0</v>
      </c>
      <c r="O92" s="5">
        <v>0</v>
      </c>
      <c r="P92" s="5">
        <f t="shared" si="11"/>
        <v>0</v>
      </c>
      <c r="Q92" s="5">
        <f t="shared" si="12"/>
        <v>1064</v>
      </c>
      <c r="R92" s="5">
        <f>J92-Q92</f>
        <v>33936</v>
      </c>
      <c r="S92" s="7" t="s">
        <v>24</v>
      </c>
    </row>
    <row r="93" spans="1:19" ht="15" customHeight="1" x14ac:dyDescent="0.25">
      <c r="A93" s="4" t="s">
        <v>17</v>
      </c>
      <c r="B93" s="4" t="s">
        <v>935</v>
      </c>
      <c r="C93" s="4" t="s">
        <v>936</v>
      </c>
      <c r="D93" s="4" t="s">
        <v>937</v>
      </c>
      <c r="E93" s="4" t="s">
        <v>846</v>
      </c>
      <c r="F93" s="8">
        <v>95</v>
      </c>
      <c r="G93" s="4" t="s">
        <v>22</v>
      </c>
      <c r="H93" s="4" t="s">
        <v>760</v>
      </c>
      <c r="I93" s="4">
        <v>10</v>
      </c>
      <c r="J93" s="5">
        <v>35000</v>
      </c>
      <c r="K93" s="6">
        <v>0</v>
      </c>
      <c r="L93" s="5">
        <v>35000</v>
      </c>
      <c r="M93" s="5">
        <f t="shared" si="10"/>
        <v>1064</v>
      </c>
      <c r="N93" s="5">
        <v>0</v>
      </c>
      <c r="O93" s="5">
        <v>0</v>
      </c>
      <c r="P93" s="5">
        <f t="shared" si="11"/>
        <v>0</v>
      </c>
      <c r="Q93" s="5">
        <f t="shared" si="12"/>
        <v>1064</v>
      </c>
      <c r="R93" s="5">
        <f>J93-Q93</f>
        <v>33936</v>
      </c>
      <c r="S93" s="7" t="s">
        <v>38</v>
      </c>
    </row>
    <row r="94" spans="1:19" ht="15" customHeight="1" x14ac:dyDescent="0.25">
      <c r="A94" s="4" t="s">
        <v>17</v>
      </c>
      <c r="B94" s="4" t="s">
        <v>938</v>
      </c>
      <c r="C94" s="4" t="s">
        <v>939</v>
      </c>
      <c r="D94" s="4" t="s">
        <v>940</v>
      </c>
      <c r="E94" s="4" t="s">
        <v>846</v>
      </c>
      <c r="F94" s="8">
        <v>95</v>
      </c>
      <c r="G94" s="4" t="s">
        <v>22</v>
      </c>
      <c r="H94" s="4" t="s">
        <v>760</v>
      </c>
      <c r="I94" s="4">
        <v>10</v>
      </c>
      <c r="J94" s="5">
        <v>30000</v>
      </c>
      <c r="K94" s="6">
        <v>0</v>
      </c>
      <c r="L94" s="5">
        <v>30000</v>
      </c>
      <c r="M94" s="5">
        <f t="shared" si="10"/>
        <v>912</v>
      </c>
      <c r="N94" s="5">
        <v>0</v>
      </c>
      <c r="O94" s="5">
        <v>0</v>
      </c>
      <c r="P94" s="5">
        <f t="shared" si="11"/>
        <v>0</v>
      </c>
      <c r="Q94" s="5">
        <f t="shared" si="12"/>
        <v>912</v>
      </c>
      <c r="R94" s="5">
        <f>J94-Q94</f>
        <v>29088</v>
      </c>
      <c r="S94" s="7" t="s">
        <v>24</v>
      </c>
    </row>
    <row r="95" spans="1:19" ht="15" customHeight="1" x14ac:dyDescent="0.25">
      <c r="A95" s="4" t="s">
        <v>17</v>
      </c>
      <c r="B95" s="4" t="s">
        <v>767</v>
      </c>
      <c r="C95" s="4" t="s">
        <v>768</v>
      </c>
      <c r="D95" s="4" t="s">
        <v>769</v>
      </c>
      <c r="E95" s="4" t="s">
        <v>770</v>
      </c>
      <c r="F95" s="8">
        <v>95</v>
      </c>
      <c r="G95" s="4" t="s">
        <v>22</v>
      </c>
      <c r="H95" s="4" t="s">
        <v>760</v>
      </c>
      <c r="I95" s="4">
        <v>10</v>
      </c>
      <c r="J95" s="5">
        <v>35000</v>
      </c>
      <c r="K95" s="6">
        <v>0</v>
      </c>
      <c r="L95" s="5">
        <f t="shared" ref="L95:L103" si="14">J95+K95</f>
        <v>35000</v>
      </c>
      <c r="M95" s="5">
        <f t="shared" si="10"/>
        <v>1064</v>
      </c>
      <c r="N95" s="5">
        <v>0</v>
      </c>
      <c r="O95" s="5">
        <v>0</v>
      </c>
      <c r="P95" s="5">
        <f t="shared" si="11"/>
        <v>0</v>
      </c>
      <c r="Q95" s="5">
        <f t="shared" si="12"/>
        <v>1064</v>
      </c>
      <c r="R95" s="5">
        <f t="shared" ref="R95:R103" si="15">J95-M95</f>
        <v>33936</v>
      </c>
      <c r="S95" s="26" t="s">
        <v>38</v>
      </c>
    </row>
    <row r="96" spans="1:19" ht="15" customHeight="1" x14ac:dyDescent="0.25">
      <c r="A96" s="4" t="s">
        <v>17</v>
      </c>
      <c r="B96" s="4" t="s">
        <v>771</v>
      </c>
      <c r="C96" s="4" t="s">
        <v>772</v>
      </c>
      <c r="D96" s="4" t="s">
        <v>773</v>
      </c>
      <c r="E96" s="4" t="s">
        <v>770</v>
      </c>
      <c r="F96" s="8">
        <v>95</v>
      </c>
      <c r="G96" s="4" t="s">
        <v>22</v>
      </c>
      <c r="H96" s="4" t="s">
        <v>760</v>
      </c>
      <c r="I96" s="4">
        <v>10</v>
      </c>
      <c r="J96" s="5">
        <v>35000</v>
      </c>
      <c r="K96" s="6">
        <v>0</v>
      </c>
      <c r="L96" s="5">
        <f t="shared" si="14"/>
        <v>35000</v>
      </c>
      <c r="M96" s="5">
        <f t="shared" si="10"/>
        <v>1064</v>
      </c>
      <c r="N96" s="5">
        <v>0</v>
      </c>
      <c r="O96" s="5">
        <v>0</v>
      </c>
      <c r="P96" s="5">
        <f t="shared" si="11"/>
        <v>0</v>
      </c>
      <c r="Q96" s="5">
        <f t="shared" si="12"/>
        <v>1064</v>
      </c>
      <c r="R96" s="5">
        <f t="shared" si="15"/>
        <v>33936</v>
      </c>
      <c r="S96" s="26" t="s">
        <v>38</v>
      </c>
    </row>
    <row r="97" spans="1:19" ht="15" customHeight="1" x14ac:dyDescent="0.25">
      <c r="A97" s="4" t="s">
        <v>17</v>
      </c>
      <c r="B97" s="4" t="s">
        <v>785</v>
      </c>
      <c r="C97" s="4" t="s">
        <v>786</v>
      </c>
      <c r="D97" s="4" t="s">
        <v>787</v>
      </c>
      <c r="E97" s="4" t="s">
        <v>770</v>
      </c>
      <c r="F97" s="8">
        <v>95</v>
      </c>
      <c r="G97" s="4" t="s">
        <v>22</v>
      </c>
      <c r="H97" s="4" t="s">
        <v>760</v>
      </c>
      <c r="I97" s="4">
        <v>10</v>
      </c>
      <c r="J97" s="12">
        <v>15000</v>
      </c>
      <c r="K97" s="6">
        <v>0</v>
      </c>
      <c r="L97" s="5">
        <f t="shared" si="14"/>
        <v>15000</v>
      </c>
      <c r="M97" s="12">
        <f t="shared" si="10"/>
        <v>456</v>
      </c>
      <c r="N97" s="5">
        <v>0</v>
      </c>
      <c r="O97" s="5">
        <v>0</v>
      </c>
      <c r="P97" s="5">
        <f t="shared" si="11"/>
        <v>0</v>
      </c>
      <c r="Q97" s="5">
        <f t="shared" si="12"/>
        <v>456</v>
      </c>
      <c r="R97" s="5">
        <f t="shared" si="15"/>
        <v>14544</v>
      </c>
      <c r="S97" s="26" t="s">
        <v>38</v>
      </c>
    </row>
    <row r="98" spans="1:19" ht="15" customHeight="1" x14ac:dyDescent="0.25">
      <c r="A98" s="4" t="s">
        <v>17</v>
      </c>
      <c r="B98" s="4" t="s">
        <v>788</v>
      </c>
      <c r="C98" s="4" t="s">
        <v>789</v>
      </c>
      <c r="D98" s="4" t="s">
        <v>790</v>
      </c>
      <c r="E98" s="4" t="s">
        <v>770</v>
      </c>
      <c r="F98" s="8">
        <v>95</v>
      </c>
      <c r="G98" s="4" t="s">
        <v>22</v>
      </c>
      <c r="H98" s="4" t="s">
        <v>760</v>
      </c>
      <c r="I98" s="4">
        <v>10</v>
      </c>
      <c r="J98" s="12">
        <v>15000</v>
      </c>
      <c r="K98" s="6">
        <v>0</v>
      </c>
      <c r="L98" s="5">
        <f t="shared" si="14"/>
        <v>15000</v>
      </c>
      <c r="M98" s="12">
        <f t="shared" si="10"/>
        <v>456</v>
      </c>
      <c r="N98" s="5">
        <v>0</v>
      </c>
      <c r="O98" s="5">
        <v>0</v>
      </c>
      <c r="P98" s="5">
        <f t="shared" si="11"/>
        <v>0</v>
      </c>
      <c r="Q98" s="5">
        <f t="shared" si="12"/>
        <v>456</v>
      </c>
      <c r="R98" s="5">
        <f t="shared" si="15"/>
        <v>14544</v>
      </c>
      <c r="S98" s="26" t="s">
        <v>38</v>
      </c>
    </row>
    <row r="99" spans="1:19" ht="15" customHeight="1" x14ac:dyDescent="0.25">
      <c r="A99" s="4" t="s">
        <v>17</v>
      </c>
      <c r="B99" s="4" t="s">
        <v>791</v>
      </c>
      <c r="C99" s="4" t="s">
        <v>792</v>
      </c>
      <c r="D99" s="4" t="s">
        <v>793</v>
      </c>
      <c r="E99" s="4" t="s">
        <v>770</v>
      </c>
      <c r="F99" s="8">
        <v>95</v>
      </c>
      <c r="G99" s="4" t="s">
        <v>22</v>
      </c>
      <c r="H99" s="4" t="s">
        <v>760</v>
      </c>
      <c r="I99" s="4">
        <v>10</v>
      </c>
      <c r="J99" s="12">
        <v>15000</v>
      </c>
      <c r="K99" s="6">
        <v>0</v>
      </c>
      <c r="L99" s="5">
        <f t="shared" si="14"/>
        <v>15000</v>
      </c>
      <c r="M99" s="12">
        <f t="shared" si="10"/>
        <v>456</v>
      </c>
      <c r="N99" s="5">
        <v>0</v>
      </c>
      <c r="O99" s="5">
        <v>0</v>
      </c>
      <c r="P99" s="5">
        <f t="shared" si="11"/>
        <v>0</v>
      </c>
      <c r="Q99" s="5">
        <f t="shared" si="12"/>
        <v>456</v>
      </c>
      <c r="R99" s="5">
        <f t="shared" si="15"/>
        <v>14544</v>
      </c>
      <c r="S99" s="26" t="s">
        <v>24</v>
      </c>
    </row>
    <row r="100" spans="1:19" ht="15" customHeight="1" x14ac:dyDescent="0.25">
      <c r="A100" s="4" t="s">
        <v>17</v>
      </c>
      <c r="B100" s="4" t="s">
        <v>794</v>
      </c>
      <c r="C100" s="4" t="s">
        <v>795</v>
      </c>
      <c r="D100" s="4" t="s">
        <v>796</v>
      </c>
      <c r="E100" s="4" t="s">
        <v>770</v>
      </c>
      <c r="F100" s="8">
        <v>95</v>
      </c>
      <c r="G100" s="4" t="s">
        <v>22</v>
      </c>
      <c r="H100" s="4" t="s">
        <v>760</v>
      </c>
      <c r="I100" s="4">
        <v>10</v>
      </c>
      <c r="J100" s="12">
        <v>25000</v>
      </c>
      <c r="K100" s="6">
        <v>0</v>
      </c>
      <c r="L100" s="5">
        <f t="shared" si="14"/>
        <v>25000</v>
      </c>
      <c r="M100" s="12">
        <f t="shared" si="10"/>
        <v>760</v>
      </c>
      <c r="N100" s="5">
        <v>0</v>
      </c>
      <c r="O100" s="5">
        <v>0</v>
      </c>
      <c r="P100" s="5">
        <f t="shared" si="11"/>
        <v>0</v>
      </c>
      <c r="Q100" s="5">
        <f t="shared" si="12"/>
        <v>760</v>
      </c>
      <c r="R100" s="5">
        <f t="shared" si="15"/>
        <v>24240</v>
      </c>
      <c r="S100" s="26" t="s">
        <v>38</v>
      </c>
    </row>
    <row r="101" spans="1:19" ht="15" customHeight="1" x14ac:dyDescent="0.25">
      <c r="A101" s="4" t="s">
        <v>17</v>
      </c>
      <c r="B101" s="4" t="s">
        <v>797</v>
      </c>
      <c r="C101" s="4" t="s">
        <v>798</v>
      </c>
      <c r="D101" s="4" t="s">
        <v>799</v>
      </c>
      <c r="E101" s="4" t="s">
        <v>770</v>
      </c>
      <c r="F101" s="8">
        <v>95</v>
      </c>
      <c r="G101" s="4" t="s">
        <v>22</v>
      </c>
      <c r="H101" s="4" t="s">
        <v>760</v>
      </c>
      <c r="I101" s="4">
        <v>10</v>
      </c>
      <c r="J101" s="12">
        <v>30000</v>
      </c>
      <c r="K101" s="6">
        <v>0</v>
      </c>
      <c r="L101" s="5">
        <f t="shared" si="14"/>
        <v>30000</v>
      </c>
      <c r="M101" s="12">
        <f t="shared" si="10"/>
        <v>912</v>
      </c>
      <c r="N101" s="5">
        <v>0</v>
      </c>
      <c r="O101" s="5">
        <v>0</v>
      </c>
      <c r="P101" s="5">
        <f t="shared" si="11"/>
        <v>0</v>
      </c>
      <c r="Q101" s="5">
        <f t="shared" si="12"/>
        <v>912</v>
      </c>
      <c r="R101" s="5">
        <f t="shared" si="15"/>
        <v>29088</v>
      </c>
      <c r="S101" s="26" t="s">
        <v>24</v>
      </c>
    </row>
    <row r="102" spans="1:19" ht="15" customHeight="1" x14ac:dyDescent="0.25">
      <c r="A102" s="4" t="s">
        <v>17</v>
      </c>
      <c r="B102" s="4" t="s">
        <v>800</v>
      </c>
      <c r="C102" s="4" t="s">
        <v>801</v>
      </c>
      <c r="D102" s="4" t="s">
        <v>802</v>
      </c>
      <c r="E102" s="4" t="s">
        <v>770</v>
      </c>
      <c r="F102" s="8">
        <v>95</v>
      </c>
      <c r="G102" s="4" t="s">
        <v>22</v>
      </c>
      <c r="H102" s="4" t="s">
        <v>760</v>
      </c>
      <c r="I102" s="4">
        <v>10</v>
      </c>
      <c r="J102" s="12">
        <v>30000</v>
      </c>
      <c r="K102" s="6">
        <v>0</v>
      </c>
      <c r="L102" s="5">
        <f t="shared" si="14"/>
        <v>30000</v>
      </c>
      <c r="M102" s="12">
        <f t="shared" si="10"/>
        <v>912</v>
      </c>
      <c r="N102" s="5">
        <v>0</v>
      </c>
      <c r="O102" s="5">
        <v>0</v>
      </c>
      <c r="P102" s="5">
        <f t="shared" si="11"/>
        <v>0</v>
      </c>
      <c r="Q102" s="5">
        <f t="shared" si="12"/>
        <v>912</v>
      </c>
      <c r="R102" s="5">
        <f t="shared" si="15"/>
        <v>29088</v>
      </c>
      <c r="S102" s="26" t="s">
        <v>38</v>
      </c>
    </row>
    <row r="103" spans="1:19" ht="15" customHeight="1" x14ac:dyDescent="0.25">
      <c r="A103" s="4" t="s">
        <v>17</v>
      </c>
      <c r="B103" s="4" t="s">
        <v>803</v>
      </c>
      <c r="C103" s="4" t="s">
        <v>804</v>
      </c>
      <c r="D103" s="4" t="s">
        <v>805</v>
      </c>
      <c r="E103" s="4" t="s">
        <v>770</v>
      </c>
      <c r="F103" s="8">
        <v>95</v>
      </c>
      <c r="G103" s="4" t="s">
        <v>22</v>
      </c>
      <c r="H103" s="4" t="s">
        <v>760</v>
      </c>
      <c r="I103" s="4">
        <v>10</v>
      </c>
      <c r="J103" s="12">
        <v>40000</v>
      </c>
      <c r="K103" s="6">
        <v>0</v>
      </c>
      <c r="L103" s="5">
        <f t="shared" si="14"/>
        <v>40000</v>
      </c>
      <c r="M103" s="12">
        <f t="shared" si="10"/>
        <v>1216</v>
      </c>
      <c r="N103" s="5">
        <v>0</v>
      </c>
      <c r="O103" s="5">
        <v>0</v>
      </c>
      <c r="P103" s="5">
        <f t="shared" si="11"/>
        <v>0</v>
      </c>
      <c r="Q103" s="5">
        <f t="shared" si="12"/>
        <v>1216</v>
      </c>
      <c r="R103" s="5">
        <f t="shared" si="15"/>
        <v>38784</v>
      </c>
      <c r="S103" s="32" t="s">
        <v>24</v>
      </c>
    </row>
    <row r="104" spans="1:19" ht="15" customHeight="1" x14ac:dyDescent="0.25">
      <c r="A104" s="4" t="s">
        <v>17</v>
      </c>
      <c r="B104" s="4" t="s">
        <v>892</v>
      </c>
      <c r="C104" s="4" t="s">
        <v>893</v>
      </c>
      <c r="D104" s="4" t="s">
        <v>894</v>
      </c>
      <c r="E104" s="4" t="s">
        <v>770</v>
      </c>
      <c r="F104" s="8">
        <v>95</v>
      </c>
      <c r="G104" s="4" t="s">
        <v>22</v>
      </c>
      <c r="H104" s="4" t="s">
        <v>760</v>
      </c>
      <c r="I104" s="4">
        <v>10</v>
      </c>
      <c r="J104" s="5">
        <v>15000</v>
      </c>
      <c r="K104" s="6">
        <v>0</v>
      </c>
      <c r="L104" s="5">
        <v>15000</v>
      </c>
      <c r="M104" s="5">
        <f t="shared" si="10"/>
        <v>456</v>
      </c>
      <c r="N104" s="5">
        <v>0</v>
      </c>
      <c r="O104" s="5">
        <v>0</v>
      </c>
      <c r="P104" s="5">
        <f t="shared" si="11"/>
        <v>0</v>
      </c>
      <c r="Q104" s="5">
        <f t="shared" si="12"/>
        <v>456</v>
      </c>
      <c r="R104" s="5">
        <f t="shared" ref="R104:R135" si="16">J104-Q104</f>
        <v>14544</v>
      </c>
      <c r="S104" s="7" t="s">
        <v>38</v>
      </c>
    </row>
    <row r="105" spans="1:19" ht="15" customHeight="1" x14ac:dyDescent="0.25">
      <c r="A105" s="4" t="s">
        <v>17</v>
      </c>
      <c r="B105" s="4" t="s">
        <v>906</v>
      </c>
      <c r="C105" s="4" t="s">
        <v>907</v>
      </c>
      <c r="D105" s="4" t="s">
        <v>908</v>
      </c>
      <c r="E105" s="4" t="s">
        <v>770</v>
      </c>
      <c r="F105" s="8">
        <v>95</v>
      </c>
      <c r="G105" s="4" t="s">
        <v>22</v>
      </c>
      <c r="H105" s="4" t="s">
        <v>760</v>
      </c>
      <c r="I105" s="4">
        <v>10</v>
      </c>
      <c r="J105" s="5">
        <v>45000</v>
      </c>
      <c r="K105" s="6">
        <v>0</v>
      </c>
      <c r="L105" s="5">
        <v>45000</v>
      </c>
      <c r="M105" s="5">
        <f t="shared" si="10"/>
        <v>1368</v>
      </c>
      <c r="N105" s="5">
        <v>0</v>
      </c>
      <c r="O105" s="5">
        <v>0</v>
      </c>
      <c r="P105" s="5">
        <f t="shared" si="11"/>
        <v>0</v>
      </c>
      <c r="Q105" s="5">
        <f t="shared" si="12"/>
        <v>1368</v>
      </c>
      <c r="R105" s="5">
        <f t="shared" si="16"/>
        <v>43632</v>
      </c>
      <c r="S105" s="24" t="s">
        <v>38</v>
      </c>
    </row>
    <row r="106" spans="1:19" ht="15" customHeight="1" x14ac:dyDescent="0.25">
      <c r="A106" s="4" t="s">
        <v>17</v>
      </c>
      <c r="B106" s="4" t="s">
        <v>944</v>
      </c>
      <c r="C106" s="4" t="s">
        <v>945</v>
      </c>
      <c r="D106" s="4" t="s">
        <v>946</v>
      </c>
      <c r="E106" s="4" t="s">
        <v>770</v>
      </c>
      <c r="F106" s="8">
        <v>95</v>
      </c>
      <c r="G106" s="4" t="s">
        <v>22</v>
      </c>
      <c r="H106" s="4" t="s">
        <v>760</v>
      </c>
      <c r="I106" s="4">
        <v>10</v>
      </c>
      <c r="J106" s="5">
        <v>20000</v>
      </c>
      <c r="K106" s="6">
        <v>0</v>
      </c>
      <c r="L106" s="5">
        <v>20000</v>
      </c>
      <c r="M106" s="5">
        <f t="shared" si="10"/>
        <v>608</v>
      </c>
      <c r="N106" s="5">
        <v>0</v>
      </c>
      <c r="O106" s="5">
        <v>0</v>
      </c>
      <c r="P106" s="5">
        <f t="shared" si="11"/>
        <v>0</v>
      </c>
      <c r="Q106" s="5">
        <f t="shared" si="12"/>
        <v>608</v>
      </c>
      <c r="R106" s="5">
        <f t="shared" si="16"/>
        <v>19392</v>
      </c>
      <c r="S106" s="33" t="s">
        <v>24</v>
      </c>
    </row>
    <row r="107" spans="1:19" ht="15" customHeight="1" x14ac:dyDescent="0.25">
      <c r="A107" s="4" t="s">
        <v>17</v>
      </c>
      <c r="B107" s="4" t="s">
        <v>947</v>
      </c>
      <c r="C107" s="4" t="s">
        <v>948</v>
      </c>
      <c r="D107" s="4" t="s">
        <v>949</v>
      </c>
      <c r="E107" s="4" t="s">
        <v>770</v>
      </c>
      <c r="F107" s="8">
        <v>95</v>
      </c>
      <c r="G107" s="4" t="s">
        <v>22</v>
      </c>
      <c r="H107" s="4" t="s">
        <v>760</v>
      </c>
      <c r="I107" s="4">
        <v>10</v>
      </c>
      <c r="J107" s="5">
        <v>15000</v>
      </c>
      <c r="K107" s="6">
        <v>0</v>
      </c>
      <c r="L107" s="5">
        <v>15000</v>
      </c>
      <c r="M107" s="5">
        <f t="shared" si="10"/>
        <v>456</v>
      </c>
      <c r="N107" s="5">
        <v>0</v>
      </c>
      <c r="O107" s="5">
        <v>0</v>
      </c>
      <c r="P107" s="5">
        <f t="shared" si="11"/>
        <v>0</v>
      </c>
      <c r="Q107" s="5">
        <f t="shared" si="12"/>
        <v>456</v>
      </c>
      <c r="R107" s="5">
        <f t="shared" si="16"/>
        <v>14544</v>
      </c>
      <c r="S107" s="7" t="s">
        <v>24</v>
      </c>
    </row>
    <row r="108" spans="1:19" ht="15" customHeight="1" x14ac:dyDescent="0.25">
      <c r="A108" s="4" t="s">
        <v>950</v>
      </c>
      <c r="B108" s="4" t="s">
        <v>951</v>
      </c>
      <c r="C108" s="4" t="s">
        <v>952</v>
      </c>
      <c r="D108" s="4" t="s">
        <v>953</v>
      </c>
      <c r="E108" s="4" t="s">
        <v>770</v>
      </c>
      <c r="F108" s="8">
        <v>95</v>
      </c>
      <c r="G108" s="4" t="s">
        <v>22</v>
      </c>
      <c r="H108" s="4" t="s">
        <v>760</v>
      </c>
      <c r="I108" s="4">
        <v>10</v>
      </c>
      <c r="J108" s="5">
        <v>35000</v>
      </c>
      <c r="K108" s="6">
        <v>0</v>
      </c>
      <c r="L108" s="5">
        <v>35000</v>
      </c>
      <c r="M108" s="5">
        <f t="shared" si="10"/>
        <v>1064</v>
      </c>
      <c r="N108" s="5">
        <v>0</v>
      </c>
      <c r="O108" s="5">
        <v>0</v>
      </c>
      <c r="P108" s="5">
        <f t="shared" si="11"/>
        <v>0</v>
      </c>
      <c r="Q108" s="5">
        <f t="shared" si="12"/>
        <v>1064</v>
      </c>
      <c r="R108" s="5">
        <f t="shared" si="16"/>
        <v>33936</v>
      </c>
      <c r="S108" s="7" t="s">
        <v>38</v>
      </c>
    </row>
    <row r="109" spans="1:19" ht="15" customHeight="1" x14ac:dyDescent="0.25">
      <c r="A109" s="4" t="s">
        <v>950</v>
      </c>
      <c r="B109" s="4" t="s">
        <v>954</v>
      </c>
      <c r="C109" s="4" t="s">
        <v>252</v>
      </c>
      <c r="D109" s="4" t="s">
        <v>955</v>
      </c>
      <c r="E109" s="4" t="s">
        <v>770</v>
      </c>
      <c r="F109" s="8">
        <v>95</v>
      </c>
      <c r="G109" s="4" t="s">
        <v>22</v>
      </c>
      <c r="H109" s="4" t="s">
        <v>760</v>
      </c>
      <c r="I109" s="4">
        <v>10</v>
      </c>
      <c r="J109" s="5">
        <v>15000</v>
      </c>
      <c r="K109" s="6">
        <v>0</v>
      </c>
      <c r="L109" s="5">
        <v>15000</v>
      </c>
      <c r="M109" s="5">
        <f t="shared" si="10"/>
        <v>456</v>
      </c>
      <c r="N109" s="5">
        <v>0</v>
      </c>
      <c r="O109" s="5">
        <v>0</v>
      </c>
      <c r="P109" s="5">
        <f t="shared" si="11"/>
        <v>0</v>
      </c>
      <c r="Q109" s="5">
        <f t="shared" si="12"/>
        <v>456</v>
      </c>
      <c r="R109" s="5">
        <f t="shared" si="16"/>
        <v>14544</v>
      </c>
      <c r="S109" s="7" t="s">
        <v>38</v>
      </c>
    </row>
    <row r="110" spans="1:19" ht="15" customHeight="1" x14ac:dyDescent="0.25">
      <c r="A110" s="4" t="s">
        <v>950</v>
      </c>
      <c r="B110" s="4" t="s">
        <v>965</v>
      </c>
      <c r="C110" s="4" t="s">
        <v>966</v>
      </c>
      <c r="D110" s="4" t="s">
        <v>967</v>
      </c>
      <c r="E110" s="4" t="s">
        <v>770</v>
      </c>
      <c r="F110" s="8">
        <v>95</v>
      </c>
      <c r="G110" s="4" t="s">
        <v>22</v>
      </c>
      <c r="H110" s="13" t="s">
        <v>760</v>
      </c>
      <c r="I110" s="4">
        <v>10</v>
      </c>
      <c r="J110" s="5">
        <v>30000</v>
      </c>
      <c r="K110" s="6">
        <v>0</v>
      </c>
      <c r="L110" s="5">
        <v>30000</v>
      </c>
      <c r="M110" s="5">
        <f t="shared" si="10"/>
        <v>912</v>
      </c>
      <c r="N110" s="5">
        <v>0</v>
      </c>
      <c r="O110" s="5">
        <v>0</v>
      </c>
      <c r="P110" s="5">
        <f t="shared" si="11"/>
        <v>0</v>
      </c>
      <c r="Q110" s="5">
        <f t="shared" si="12"/>
        <v>912</v>
      </c>
      <c r="R110" s="5">
        <f t="shared" si="16"/>
        <v>29088</v>
      </c>
      <c r="S110" s="7" t="s">
        <v>38</v>
      </c>
    </row>
    <row r="111" spans="1:19" ht="15" customHeight="1" x14ac:dyDescent="0.25">
      <c r="A111" s="4" t="s">
        <v>950</v>
      </c>
      <c r="B111" s="4" t="s">
        <v>971</v>
      </c>
      <c r="C111" s="4" t="s">
        <v>972</v>
      </c>
      <c r="D111" s="4" t="s">
        <v>973</v>
      </c>
      <c r="E111" s="4" t="s">
        <v>770</v>
      </c>
      <c r="F111" s="8">
        <v>95</v>
      </c>
      <c r="G111" s="4" t="s">
        <v>22</v>
      </c>
      <c r="H111" s="4" t="s">
        <v>760</v>
      </c>
      <c r="I111" s="4">
        <v>10</v>
      </c>
      <c r="J111" s="5">
        <v>20000</v>
      </c>
      <c r="K111" s="6">
        <v>0</v>
      </c>
      <c r="L111" s="5">
        <v>20000</v>
      </c>
      <c r="M111" s="5">
        <f t="shared" si="10"/>
        <v>608</v>
      </c>
      <c r="N111" s="5">
        <v>0</v>
      </c>
      <c r="O111" s="5">
        <v>0</v>
      </c>
      <c r="P111" s="5">
        <f t="shared" si="11"/>
        <v>0</v>
      </c>
      <c r="Q111" s="5">
        <f t="shared" si="12"/>
        <v>608</v>
      </c>
      <c r="R111" s="5">
        <f t="shared" si="16"/>
        <v>19392</v>
      </c>
      <c r="S111" s="7" t="s">
        <v>38</v>
      </c>
    </row>
    <row r="112" spans="1:19" ht="15" customHeight="1" x14ac:dyDescent="0.25">
      <c r="A112" s="4" t="s">
        <v>950</v>
      </c>
      <c r="B112" s="4" t="s">
        <v>974</v>
      </c>
      <c r="C112" s="4" t="s">
        <v>975</v>
      </c>
      <c r="D112" s="4" t="s">
        <v>976</v>
      </c>
      <c r="E112" s="4" t="s">
        <v>770</v>
      </c>
      <c r="F112" s="8">
        <v>95</v>
      </c>
      <c r="G112" s="4" t="s">
        <v>22</v>
      </c>
      <c r="H112" s="4" t="s">
        <v>760</v>
      </c>
      <c r="I112" s="4">
        <v>10</v>
      </c>
      <c r="J112" s="5">
        <v>35000</v>
      </c>
      <c r="K112" s="6">
        <v>0</v>
      </c>
      <c r="L112" s="5">
        <v>30000</v>
      </c>
      <c r="M112" s="5">
        <f t="shared" si="10"/>
        <v>1064</v>
      </c>
      <c r="N112" s="5">
        <v>0</v>
      </c>
      <c r="O112" s="5">
        <v>0</v>
      </c>
      <c r="P112" s="5">
        <f t="shared" si="11"/>
        <v>0</v>
      </c>
      <c r="Q112" s="5">
        <f t="shared" si="12"/>
        <v>1064</v>
      </c>
      <c r="R112" s="5">
        <f t="shared" si="16"/>
        <v>33936</v>
      </c>
      <c r="S112" s="7" t="s">
        <v>38</v>
      </c>
    </row>
    <row r="113" spans="1:19" ht="15" customHeight="1" x14ac:dyDescent="0.25">
      <c r="A113" s="4" t="s">
        <v>17</v>
      </c>
      <c r="B113" s="4" t="s">
        <v>977</v>
      </c>
      <c r="C113" s="4" t="s">
        <v>978</v>
      </c>
      <c r="D113" s="4" t="s">
        <v>979</v>
      </c>
      <c r="E113" s="4" t="s">
        <v>770</v>
      </c>
      <c r="F113" s="8">
        <v>95</v>
      </c>
      <c r="G113" s="4" t="s">
        <v>22</v>
      </c>
      <c r="H113" s="4" t="s">
        <v>760</v>
      </c>
      <c r="I113" s="4">
        <v>10</v>
      </c>
      <c r="J113" s="5">
        <v>25000</v>
      </c>
      <c r="K113" s="6">
        <v>0</v>
      </c>
      <c r="L113" s="5">
        <v>25000</v>
      </c>
      <c r="M113" s="5">
        <f t="shared" si="10"/>
        <v>760</v>
      </c>
      <c r="N113" s="5">
        <v>0</v>
      </c>
      <c r="O113" s="5">
        <v>0</v>
      </c>
      <c r="P113" s="5">
        <f t="shared" si="11"/>
        <v>0</v>
      </c>
      <c r="Q113" s="5">
        <f t="shared" si="12"/>
        <v>760</v>
      </c>
      <c r="R113" s="5">
        <f t="shared" si="16"/>
        <v>24240</v>
      </c>
      <c r="S113" s="7" t="s">
        <v>24</v>
      </c>
    </row>
    <row r="114" spans="1:19" ht="15" customHeight="1" x14ac:dyDescent="0.25">
      <c r="A114" s="4" t="s">
        <v>950</v>
      </c>
      <c r="B114" s="4" t="s">
        <v>980</v>
      </c>
      <c r="C114" s="4" t="s">
        <v>981</v>
      </c>
      <c r="D114" s="4" t="s">
        <v>982</v>
      </c>
      <c r="E114" s="4" t="s">
        <v>770</v>
      </c>
      <c r="F114" s="8">
        <v>95</v>
      </c>
      <c r="G114" s="4" t="s">
        <v>22</v>
      </c>
      <c r="H114" s="4" t="s">
        <v>760</v>
      </c>
      <c r="I114" s="4">
        <v>10</v>
      </c>
      <c r="J114" s="5">
        <v>45000</v>
      </c>
      <c r="K114" s="6">
        <v>0</v>
      </c>
      <c r="L114" s="5">
        <v>45000</v>
      </c>
      <c r="M114" s="5">
        <f t="shared" si="10"/>
        <v>1368</v>
      </c>
      <c r="N114" s="5">
        <v>0</v>
      </c>
      <c r="O114" s="5">
        <v>0</v>
      </c>
      <c r="P114" s="5">
        <f t="shared" si="11"/>
        <v>0</v>
      </c>
      <c r="Q114" s="5">
        <f t="shared" si="12"/>
        <v>1368</v>
      </c>
      <c r="R114" s="5">
        <f t="shared" si="16"/>
        <v>43632</v>
      </c>
      <c r="S114" s="7" t="s">
        <v>38</v>
      </c>
    </row>
    <row r="115" spans="1:19" ht="15" customHeight="1" x14ac:dyDescent="0.25">
      <c r="A115" s="4" t="s">
        <v>17</v>
      </c>
      <c r="B115" s="4" t="s">
        <v>992</v>
      </c>
      <c r="C115" s="4" t="s">
        <v>993</v>
      </c>
      <c r="D115" s="4" t="s">
        <v>994</v>
      </c>
      <c r="E115" s="4" t="s">
        <v>770</v>
      </c>
      <c r="F115" s="8">
        <v>95</v>
      </c>
      <c r="G115" s="4" t="s">
        <v>22</v>
      </c>
      <c r="H115" s="4" t="s">
        <v>760</v>
      </c>
      <c r="I115" s="4">
        <v>10</v>
      </c>
      <c r="J115" s="5">
        <v>25000</v>
      </c>
      <c r="K115" s="6">
        <v>0</v>
      </c>
      <c r="L115" s="5">
        <v>30000</v>
      </c>
      <c r="M115" s="5">
        <f t="shared" si="10"/>
        <v>760</v>
      </c>
      <c r="N115" s="5">
        <v>0</v>
      </c>
      <c r="O115" s="5">
        <v>0</v>
      </c>
      <c r="P115" s="5">
        <f t="shared" si="11"/>
        <v>0</v>
      </c>
      <c r="Q115" s="5">
        <f t="shared" si="12"/>
        <v>760</v>
      </c>
      <c r="R115" s="5">
        <f t="shared" si="16"/>
        <v>24240</v>
      </c>
      <c r="S115" s="7" t="s">
        <v>24</v>
      </c>
    </row>
    <row r="116" spans="1:19" ht="15" customHeight="1" x14ac:dyDescent="0.25">
      <c r="A116" s="11" t="s">
        <v>17</v>
      </c>
      <c r="B116" s="11" t="s">
        <v>999</v>
      </c>
      <c r="C116" s="11" t="s">
        <v>1000</v>
      </c>
      <c r="D116" s="11" t="s">
        <v>1001</v>
      </c>
      <c r="E116" s="11" t="s">
        <v>770</v>
      </c>
      <c r="F116" s="8">
        <v>95</v>
      </c>
      <c r="G116" s="11" t="s">
        <v>22</v>
      </c>
      <c r="H116" s="11" t="s">
        <v>760</v>
      </c>
      <c r="I116" s="4">
        <v>10</v>
      </c>
      <c r="J116" s="12">
        <v>12000</v>
      </c>
      <c r="K116" s="14">
        <v>0</v>
      </c>
      <c r="L116" s="12">
        <v>12000</v>
      </c>
      <c r="M116" s="12">
        <f t="shared" si="10"/>
        <v>364.8</v>
      </c>
      <c r="N116" s="12">
        <v>0</v>
      </c>
      <c r="O116" s="12">
        <v>0</v>
      </c>
      <c r="P116" s="5">
        <f t="shared" si="11"/>
        <v>0</v>
      </c>
      <c r="Q116" s="5">
        <f t="shared" si="12"/>
        <v>364.8</v>
      </c>
      <c r="R116" s="12">
        <f t="shared" si="16"/>
        <v>11635.2</v>
      </c>
      <c r="S116" s="24" t="s">
        <v>38</v>
      </c>
    </row>
    <row r="117" spans="1:19" ht="15" customHeight="1" x14ac:dyDescent="0.25">
      <c r="A117" s="4" t="s">
        <v>17</v>
      </c>
      <c r="B117" s="4" t="s">
        <v>1008</v>
      </c>
      <c r="C117" s="4" t="s">
        <v>1009</v>
      </c>
      <c r="D117" s="4" t="s">
        <v>1010</v>
      </c>
      <c r="E117" s="4" t="s">
        <v>770</v>
      </c>
      <c r="F117" s="8">
        <v>95</v>
      </c>
      <c r="G117" s="4" t="s">
        <v>22</v>
      </c>
      <c r="H117" s="4" t="s">
        <v>760</v>
      </c>
      <c r="I117" s="4">
        <v>10</v>
      </c>
      <c r="J117" s="5">
        <v>20000</v>
      </c>
      <c r="K117" s="6">
        <v>0</v>
      </c>
      <c r="L117" s="5">
        <v>20000</v>
      </c>
      <c r="M117" s="5">
        <f t="shared" si="10"/>
        <v>608</v>
      </c>
      <c r="N117" s="5">
        <v>0</v>
      </c>
      <c r="O117" s="5">
        <v>0</v>
      </c>
      <c r="P117" s="5">
        <f t="shared" si="11"/>
        <v>0</v>
      </c>
      <c r="Q117" s="5">
        <f t="shared" si="12"/>
        <v>608</v>
      </c>
      <c r="R117" s="5">
        <f t="shared" si="16"/>
        <v>19392</v>
      </c>
      <c r="S117" s="24" t="s">
        <v>24</v>
      </c>
    </row>
    <row r="118" spans="1:19" ht="15" customHeight="1" x14ac:dyDescent="0.25">
      <c r="A118" s="4" t="s">
        <v>17</v>
      </c>
      <c r="B118" s="4" t="s">
        <v>573</v>
      </c>
      <c r="C118" s="4" t="s">
        <v>574</v>
      </c>
      <c r="D118" s="4" t="s">
        <v>575</v>
      </c>
      <c r="E118" s="4" t="s">
        <v>576</v>
      </c>
      <c r="F118" s="8">
        <v>13</v>
      </c>
      <c r="G118" s="4" t="s">
        <v>22</v>
      </c>
      <c r="H118" s="4" t="s">
        <v>577</v>
      </c>
      <c r="I118" s="4">
        <v>11</v>
      </c>
      <c r="J118" s="5">
        <v>13500</v>
      </c>
      <c r="K118" s="6">
        <v>0</v>
      </c>
      <c r="L118" s="5">
        <f t="shared" ref="L118:L126" si="17">J118+K118</f>
        <v>13500</v>
      </c>
      <c r="M118" s="5">
        <f t="shared" si="10"/>
        <v>410.4</v>
      </c>
      <c r="N118" s="22">
        <v>0</v>
      </c>
      <c r="O118" s="5">
        <v>0</v>
      </c>
      <c r="P118" s="5">
        <f t="shared" si="11"/>
        <v>0</v>
      </c>
      <c r="Q118" s="5">
        <f t="shared" si="12"/>
        <v>410.4</v>
      </c>
      <c r="R118" s="5">
        <f t="shared" si="16"/>
        <v>13089.6</v>
      </c>
      <c r="S118" s="24" t="s">
        <v>38</v>
      </c>
    </row>
    <row r="119" spans="1:19" ht="15" customHeight="1" x14ac:dyDescent="0.25">
      <c r="A119" s="4" t="s">
        <v>17</v>
      </c>
      <c r="B119" s="11" t="s">
        <v>370</v>
      </c>
      <c r="C119" s="11" t="s">
        <v>371</v>
      </c>
      <c r="D119" s="11" t="s">
        <v>372</v>
      </c>
      <c r="E119" s="11" t="s">
        <v>373</v>
      </c>
      <c r="F119" s="11">
        <v>50</v>
      </c>
      <c r="G119" s="11" t="s">
        <v>22</v>
      </c>
      <c r="H119" s="4" t="s">
        <v>333</v>
      </c>
      <c r="I119" s="4">
        <v>12</v>
      </c>
      <c r="J119" s="12">
        <v>35000</v>
      </c>
      <c r="K119" s="6">
        <v>0</v>
      </c>
      <c r="L119" s="5">
        <f t="shared" si="17"/>
        <v>35000</v>
      </c>
      <c r="M119" s="5">
        <f t="shared" si="10"/>
        <v>1064</v>
      </c>
      <c r="N119" s="12">
        <v>0</v>
      </c>
      <c r="O119" s="12">
        <v>0</v>
      </c>
      <c r="P119" s="5">
        <f t="shared" si="11"/>
        <v>0</v>
      </c>
      <c r="Q119" s="5">
        <f t="shared" si="12"/>
        <v>1064</v>
      </c>
      <c r="R119" s="5">
        <f t="shared" si="16"/>
        <v>33936</v>
      </c>
      <c r="S119" s="7" t="s">
        <v>38</v>
      </c>
    </row>
    <row r="120" spans="1:19" ht="15" customHeight="1" x14ac:dyDescent="0.25">
      <c r="A120" s="4" t="s">
        <v>17</v>
      </c>
      <c r="B120" s="11" t="s">
        <v>428</v>
      </c>
      <c r="C120" s="11" t="s">
        <v>429</v>
      </c>
      <c r="D120" s="11" t="s">
        <v>430</v>
      </c>
      <c r="E120" s="11" t="s">
        <v>431</v>
      </c>
      <c r="F120" s="11">
        <v>50</v>
      </c>
      <c r="G120" s="11" t="s">
        <v>22</v>
      </c>
      <c r="H120" s="4" t="s">
        <v>333</v>
      </c>
      <c r="I120" s="4">
        <v>12</v>
      </c>
      <c r="J120" s="12">
        <v>35000</v>
      </c>
      <c r="K120" s="6">
        <v>0</v>
      </c>
      <c r="L120" s="5">
        <f t="shared" si="17"/>
        <v>35000</v>
      </c>
      <c r="M120" s="5">
        <f t="shared" si="10"/>
        <v>1064</v>
      </c>
      <c r="N120" s="12">
        <v>0</v>
      </c>
      <c r="O120" s="12">
        <v>0</v>
      </c>
      <c r="P120" s="5">
        <f t="shared" si="11"/>
        <v>0</v>
      </c>
      <c r="Q120" s="5">
        <f t="shared" si="12"/>
        <v>1064</v>
      </c>
      <c r="R120" s="5">
        <f t="shared" si="16"/>
        <v>33936</v>
      </c>
      <c r="S120" s="7" t="s">
        <v>24</v>
      </c>
    </row>
    <row r="121" spans="1:19" ht="15" customHeight="1" x14ac:dyDescent="0.25">
      <c r="A121" s="4" t="s">
        <v>17</v>
      </c>
      <c r="B121" s="4" t="s">
        <v>872</v>
      </c>
      <c r="C121" s="4" t="s">
        <v>873</v>
      </c>
      <c r="D121" s="4" t="s">
        <v>874</v>
      </c>
      <c r="E121" s="4" t="s">
        <v>875</v>
      </c>
      <c r="F121" s="4">
        <v>52</v>
      </c>
      <c r="G121" s="4" t="s">
        <v>22</v>
      </c>
      <c r="H121" s="4" t="s">
        <v>333</v>
      </c>
      <c r="I121" s="4">
        <v>12</v>
      </c>
      <c r="J121" s="5">
        <v>15000</v>
      </c>
      <c r="K121" s="6">
        <v>1522.5</v>
      </c>
      <c r="L121" s="5">
        <f t="shared" si="17"/>
        <v>16522.5</v>
      </c>
      <c r="M121" s="5">
        <f t="shared" si="10"/>
        <v>456</v>
      </c>
      <c r="N121" s="22">
        <v>0</v>
      </c>
      <c r="O121" s="5">
        <v>0</v>
      </c>
      <c r="P121" s="5">
        <f t="shared" si="11"/>
        <v>0</v>
      </c>
      <c r="Q121" s="5">
        <f t="shared" si="12"/>
        <v>456</v>
      </c>
      <c r="R121" s="5">
        <f t="shared" si="16"/>
        <v>14544</v>
      </c>
      <c r="S121" s="23" t="s">
        <v>38</v>
      </c>
    </row>
    <row r="122" spans="1:19" ht="15" customHeight="1" x14ac:dyDescent="0.25">
      <c r="A122" s="4" t="s">
        <v>17</v>
      </c>
      <c r="B122" s="4" t="s">
        <v>330</v>
      </c>
      <c r="C122" s="4" t="s">
        <v>220</v>
      </c>
      <c r="D122" s="4" t="s">
        <v>331</v>
      </c>
      <c r="E122" s="4" t="s">
        <v>332</v>
      </c>
      <c r="F122" s="4">
        <v>83</v>
      </c>
      <c r="G122" s="4" t="s">
        <v>22</v>
      </c>
      <c r="H122" s="4" t="s">
        <v>333</v>
      </c>
      <c r="I122" s="4">
        <v>12</v>
      </c>
      <c r="J122" s="5">
        <v>13500</v>
      </c>
      <c r="K122" s="6">
        <v>0</v>
      </c>
      <c r="L122" s="5">
        <f t="shared" si="17"/>
        <v>13500</v>
      </c>
      <c r="M122" s="5">
        <f t="shared" si="10"/>
        <v>410.4</v>
      </c>
      <c r="N122" s="5">
        <v>0</v>
      </c>
      <c r="O122" s="5">
        <v>0</v>
      </c>
      <c r="P122" s="5">
        <f t="shared" si="11"/>
        <v>0</v>
      </c>
      <c r="Q122" s="5">
        <f t="shared" si="12"/>
        <v>410.4</v>
      </c>
      <c r="R122" s="5">
        <f t="shared" si="16"/>
        <v>13089.6</v>
      </c>
      <c r="S122" s="7" t="s">
        <v>38</v>
      </c>
    </row>
    <row r="123" spans="1:19" ht="15" customHeight="1" x14ac:dyDescent="0.25">
      <c r="A123" s="4" t="s">
        <v>381</v>
      </c>
      <c r="B123" s="20" t="s">
        <v>405</v>
      </c>
      <c r="C123" s="20" t="s">
        <v>406</v>
      </c>
      <c r="D123" s="20" t="s">
        <v>407</v>
      </c>
      <c r="E123" s="20" t="s">
        <v>28</v>
      </c>
      <c r="F123" s="8">
        <v>95</v>
      </c>
      <c r="G123" s="20" t="s">
        <v>22</v>
      </c>
      <c r="H123" s="13" t="s">
        <v>333</v>
      </c>
      <c r="I123" s="4">
        <v>12</v>
      </c>
      <c r="J123" s="31">
        <v>30000</v>
      </c>
      <c r="K123" s="14">
        <v>1522.5</v>
      </c>
      <c r="L123" s="5">
        <f t="shared" si="17"/>
        <v>31522.5</v>
      </c>
      <c r="M123" s="5">
        <f t="shared" si="10"/>
        <v>912</v>
      </c>
      <c r="N123" s="15">
        <v>1715.46</v>
      </c>
      <c r="O123" s="31">
        <v>0</v>
      </c>
      <c r="P123" s="5">
        <f t="shared" si="11"/>
        <v>1715.46</v>
      </c>
      <c r="Q123" s="5">
        <f t="shared" si="12"/>
        <v>2627.46</v>
      </c>
      <c r="R123" s="5">
        <f t="shared" si="16"/>
        <v>27372.54</v>
      </c>
      <c r="S123" s="23" t="s">
        <v>24</v>
      </c>
    </row>
    <row r="124" spans="1:19" ht="15" customHeight="1" x14ac:dyDescent="0.25">
      <c r="A124" s="4" t="s">
        <v>381</v>
      </c>
      <c r="B124" s="11" t="s">
        <v>408</v>
      </c>
      <c r="C124" s="11" t="s">
        <v>409</v>
      </c>
      <c r="D124" s="11" t="s">
        <v>410</v>
      </c>
      <c r="E124" s="11" t="s">
        <v>28</v>
      </c>
      <c r="F124" s="8">
        <v>95</v>
      </c>
      <c r="G124" s="11" t="s">
        <v>22</v>
      </c>
      <c r="H124" s="4" t="s">
        <v>333</v>
      </c>
      <c r="I124" s="4">
        <v>12</v>
      </c>
      <c r="J124" s="12">
        <v>30000</v>
      </c>
      <c r="K124" s="14">
        <v>0</v>
      </c>
      <c r="L124" s="5">
        <f t="shared" si="17"/>
        <v>30000</v>
      </c>
      <c r="M124" s="5">
        <f t="shared" si="10"/>
        <v>912</v>
      </c>
      <c r="N124" s="5">
        <v>0</v>
      </c>
      <c r="O124" s="12">
        <v>0</v>
      </c>
      <c r="P124" s="5">
        <f t="shared" si="11"/>
        <v>0</v>
      </c>
      <c r="Q124" s="5">
        <f t="shared" si="12"/>
        <v>912</v>
      </c>
      <c r="R124" s="5">
        <f t="shared" si="16"/>
        <v>29088</v>
      </c>
      <c r="S124" s="19" t="s">
        <v>38</v>
      </c>
    </row>
    <row r="125" spans="1:19" ht="15" customHeight="1" x14ac:dyDescent="0.25">
      <c r="A125" s="4" t="s">
        <v>381</v>
      </c>
      <c r="B125" s="4" t="s">
        <v>650</v>
      </c>
      <c r="C125" s="4" t="s">
        <v>651</v>
      </c>
      <c r="D125" s="4" t="s">
        <v>652</v>
      </c>
      <c r="E125" s="4" t="s">
        <v>28</v>
      </c>
      <c r="F125" s="8">
        <v>95</v>
      </c>
      <c r="G125" s="4" t="s">
        <v>22</v>
      </c>
      <c r="H125" s="4" t="s">
        <v>333</v>
      </c>
      <c r="I125" s="4">
        <v>12</v>
      </c>
      <c r="J125" s="5">
        <v>30000</v>
      </c>
      <c r="K125" s="6">
        <v>0</v>
      </c>
      <c r="L125" s="5">
        <f t="shared" si="17"/>
        <v>30000</v>
      </c>
      <c r="M125" s="5">
        <f t="shared" si="10"/>
        <v>912</v>
      </c>
      <c r="N125" s="22">
        <v>0</v>
      </c>
      <c r="O125" s="5">
        <v>0</v>
      </c>
      <c r="P125" s="5">
        <f t="shared" si="11"/>
        <v>0</v>
      </c>
      <c r="Q125" s="5">
        <f t="shared" si="12"/>
        <v>912</v>
      </c>
      <c r="R125" s="5">
        <f t="shared" si="16"/>
        <v>29088</v>
      </c>
      <c r="S125" s="23" t="s">
        <v>24</v>
      </c>
    </row>
    <row r="126" spans="1:19" ht="15" customHeight="1" x14ac:dyDescent="0.25">
      <c r="A126" s="4" t="s">
        <v>17</v>
      </c>
      <c r="B126" s="4" t="s">
        <v>272</v>
      </c>
      <c r="C126" s="4" t="s">
        <v>273</v>
      </c>
      <c r="D126" s="4" t="s">
        <v>274</v>
      </c>
      <c r="E126" s="4" t="s">
        <v>275</v>
      </c>
      <c r="F126" s="4">
        <v>10</v>
      </c>
      <c r="G126" s="4" t="s">
        <v>22</v>
      </c>
      <c r="H126" s="4" t="s">
        <v>276</v>
      </c>
      <c r="I126" s="4">
        <v>13</v>
      </c>
      <c r="J126" s="5">
        <v>25000</v>
      </c>
      <c r="K126" s="6">
        <v>1522.5</v>
      </c>
      <c r="L126" s="5">
        <f t="shared" si="17"/>
        <v>26522.5</v>
      </c>
      <c r="M126" s="5">
        <f t="shared" si="10"/>
        <v>760</v>
      </c>
      <c r="N126" s="5">
        <v>0</v>
      </c>
      <c r="O126" s="5">
        <v>760</v>
      </c>
      <c r="P126" s="5">
        <f t="shared" si="11"/>
        <v>760</v>
      </c>
      <c r="Q126" s="5">
        <f t="shared" si="12"/>
        <v>1520</v>
      </c>
      <c r="R126" s="5">
        <f t="shared" si="16"/>
        <v>23480</v>
      </c>
      <c r="S126" s="7" t="s">
        <v>38</v>
      </c>
    </row>
    <row r="127" spans="1:19" ht="15" customHeight="1" x14ac:dyDescent="0.25">
      <c r="A127" s="4" t="s">
        <v>17</v>
      </c>
      <c r="B127" s="4" t="s">
        <v>864</v>
      </c>
      <c r="C127" s="4" t="s">
        <v>865</v>
      </c>
      <c r="D127" s="4" t="s">
        <v>866</v>
      </c>
      <c r="E127" s="4" t="s">
        <v>867</v>
      </c>
      <c r="F127" s="8">
        <v>13</v>
      </c>
      <c r="G127" s="4" t="s">
        <v>22</v>
      </c>
      <c r="H127" s="4" t="s">
        <v>276</v>
      </c>
      <c r="I127" s="4">
        <v>13</v>
      </c>
      <c r="J127" s="5">
        <v>15000</v>
      </c>
      <c r="K127" s="6">
        <v>0</v>
      </c>
      <c r="L127" s="5">
        <v>15000</v>
      </c>
      <c r="M127" s="5">
        <f t="shared" si="10"/>
        <v>456</v>
      </c>
      <c r="N127" s="22">
        <v>0</v>
      </c>
      <c r="O127" s="5">
        <v>0</v>
      </c>
      <c r="P127" s="5">
        <f t="shared" si="11"/>
        <v>0</v>
      </c>
      <c r="Q127" s="5">
        <f t="shared" si="12"/>
        <v>456</v>
      </c>
      <c r="R127" s="5">
        <f t="shared" si="16"/>
        <v>14544</v>
      </c>
      <c r="S127" s="23" t="s">
        <v>38</v>
      </c>
    </row>
    <row r="128" spans="1:19" ht="15" customHeight="1" x14ac:dyDescent="0.25">
      <c r="A128" s="4" t="s">
        <v>17</v>
      </c>
      <c r="B128" s="4" t="s">
        <v>525</v>
      </c>
      <c r="C128" s="4" t="s">
        <v>526</v>
      </c>
      <c r="D128" s="4" t="s">
        <v>527</v>
      </c>
      <c r="E128" s="8" t="s">
        <v>528</v>
      </c>
      <c r="F128" s="8">
        <v>13</v>
      </c>
      <c r="G128" s="4" t="s">
        <v>22</v>
      </c>
      <c r="H128" s="4" t="s">
        <v>276</v>
      </c>
      <c r="I128" s="4">
        <v>13</v>
      </c>
      <c r="J128" s="5">
        <v>12500</v>
      </c>
      <c r="K128" s="6">
        <v>0</v>
      </c>
      <c r="L128" s="5">
        <f>J128+K128</f>
        <v>12500</v>
      </c>
      <c r="M128" s="5">
        <f t="shared" si="10"/>
        <v>380</v>
      </c>
      <c r="N128" s="22">
        <v>0</v>
      </c>
      <c r="O128" s="5">
        <v>0</v>
      </c>
      <c r="P128" s="5">
        <f t="shared" si="11"/>
        <v>0</v>
      </c>
      <c r="Q128" s="5">
        <f t="shared" si="12"/>
        <v>380</v>
      </c>
      <c r="R128" s="5">
        <f t="shared" si="16"/>
        <v>12120</v>
      </c>
      <c r="S128" s="18" t="s">
        <v>24</v>
      </c>
    </row>
    <row r="129" spans="1:19" ht="15" customHeight="1" x14ac:dyDescent="0.25">
      <c r="A129" s="4" t="s">
        <v>17</v>
      </c>
      <c r="B129" s="4" t="s">
        <v>443</v>
      </c>
      <c r="C129" s="4" t="s">
        <v>444</v>
      </c>
      <c r="D129" s="4" t="s">
        <v>445</v>
      </c>
      <c r="E129" s="4" t="s">
        <v>446</v>
      </c>
      <c r="F129" s="8">
        <v>13</v>
      </c>
      <c r="G129" s="4" t="s">
        <v>22</v>
      </c>
      <c r="H129" s="4" t="s">
        <v>276</v>
      </c>
      <c r="I129" s="4">
        <v>13</v>
      </c>
      <c r="J129" s="5">
        <v>15000</v>
      </c>
      <c r="K129" s="6">
        <v>1522.5</v>
      </c>
      <c r="L129" s="5">
        <f>J129+K129</f>
        <v>16522.5</v>
      </c>
      <c r="M129" s="5">
        <f t="shared" si="10"/>
        <v>456</v>
      </c>
      <c r="N129" s="5">
        <v>0</v>
      </c>
      <c r="O129" s="5">
        <v>0</v>
      </c>
      <c r="P129" s="5">
        <f t="shared" si="11"/>
        <v>0</v>
      </c>
      <c r="Q129" s="5">
        <f t="shared" si="12"/>
        <v>456</v>
      </c>
      <c r="R129" s="5">
        <f t="shared" si="16"/>
        <v>14544</v>
      </c>
      <c r="S129" s="23" t="s">
        <v>38</v>
      </c>
    </row>
    <row r="130" spans="1:19" ht="15" customHeight="1" x14ac:dyDescent="0.25">
      <c r="A130" s="4" t="s">
        <v>17</v>
      </c>
      <c r="B130" s="11" t="s">
        <v>397</v>
      </c>
      <c r="C130" s="11" t="s">
        <v>398</v>
      </c>
      <c r="D130" s="11" t="s">
        <v>399</v>
      </c>
      <c r="E130" s="11" t="s">
        <v>400</v>
      </c>
      <c r="F130" s="11">
        <v>13</v>
      </c>
      <c r="G130" s="11" t="s">
        <v>22</v>
      </c>
      <c r="H130" s="4" t="s">
        <v>276</v>
      </c>
      <c r="I130" s="4">
        <v>13</v>
      </c>
      <c r="J130" s="12">
        <v>15000</v>
      </c>
      <c r="K130" s="6">
        <v>0</v>
      </c>
      <c r="L130" s="5">
        <f>J130+K130</f>
        <v>15000</v>
      </c>
      <c r="M130" s="5">
        <f t="shared" ref="M130:M193" si="18">J130*3.04%</f>
        <v>456</v>
      </c>
      <c r="N130" s="12">
        <v>0</v>
      </c>
      <c r="O130" s="12">
        <v>0</v>
      </c>
      <c r="P130" s="5">
        <f t="shared" ref="P130:P193" si="19">N130+O130</f>
        <v>0</v>
      </c>
      <c r="Q130" s="5">
        <f t="shared" ref="Q130:Q193" si="20">M130+P130</f>
        <v>456</v>
      </c>
      <c r="R130" s="5">
        <f t="shared" si="16"/>
        <v>14544</v>
      </c>
      <c r="S130" s="23" t="s">
        <v>38</v>
      </c>
    </row>
    <row r="131" spans="1:19" ht="15" customHeight="1" x14ac:dyDescent="0.25">
      <c r="A131" s="4" t="s">
        <v>17</v>
      </c>
      <c r="B131" s="4" t="s">
        <v>931</v>
      </c>
      <c r="C131" s="4" t="s">
        <v>932</v>
      </c>
      <c r="D131" s="4" t="s">
        <v>933</v>
      </c>
      <c r="E131" s="4" t="s">
        <v>934</v>
      </c>
      <c r="F131" s="4">
        <v>13</v>
      </c>
      <c r="G131" s="4" t="s">
        <v>22</v>
      </c>
      <c r="H131" s="4" t="s">
        <v>276</v>
      </c>
      <c r="I131" s="4">
        <v>13</v>
      </c>
      <c r="J131" s="5">
        <v>12500</v>
      </c>
      <c r="K131" s="6">
        <v>0</v>
      </c>
      <c r="L131" s="5">
        <v>12500</v>
      </c>
      <c r="M131" s="5">
        <f t="shared" si="18"/>
        <v>380</v>
      </c>
      <c r="N131" s="5">
        <v>0</v>
      </c>
      <c r="O131" s="5">
        <v>0</v>
      </c>
      <c r="P131" s="5">
        <f t="shared" si="19"/>
        <v>0</v>
      </c>
      <c r="Q131" s="5">
        <f t="shared" si="20"/>
        <v>380</v>
      </c>
      <c r="R131" s="5">
        <f t="shared" si="16"/>
        <v>12120</v>
      </c>
      <c r="S131" s="7" t="s">
        <v>38</v>
      </c>
    </row>
    <row r="132" spans="1:19" ht="15" customHeight="1" x14ac:dyDescent="0.25">
      <c r="A132" s="27" t="s">
        <v>17</v>
      </c>
      <c r="B132" s="27" t="s">
        <v>920</v>
      </c>
      <c r="C132" s="27" t="s">
        <v>921</v>
      </c>
      <c r="D132" s="27" t="s">
        <v>922</v>
      </c>
      <c r="E132" s="27" t="s">
        <v>923</v>
      </c>
      <c r="F132" s="27">
        <v>13</v>
      </c>
      <c r="G132" s="27" t="s">
        <v>22</v>
      </c>
      <c r="H132" s="27" t="s">
        <v>276</v>
      </c>
      <c r="I132" s="4">
        <v>13</v>
      </c>
      <c r="J132" s="28">
        <v>12500</v>
      </c>
      <c r="K132" s="29">
        <v>0</v>
      </c>
      <c r="L132" s="28">
        <v>12500</v>
      </c>
      <c r="M132" s="28">
        <f t="shared" si="18"/>
        <v>380</v>
      </c>
      <c r="N132" s="28">
        <v>0</v>
      </c>
      <c r="O132" s="28">
        <v>0</v>
      </c>
      <c r="P132" s="5">
        <f t="shared" si="19"/>
        <v>0</v>
      </c>
      <c r="Q132" s="5">
        <f t="shared" si="20"/>
        <v>380</v>
      </c>
      <c r="R132" s="28">
        <f t="shared" si="16"/>
        <v>12120</v>
      </c>
      <c r="S132" s="30" t="s">
        <v>38</v>
      </c>
    </row>
    <row r="133" spans="1:19" ht="15" customHeight="1" x14ac:dyDescent="0.25">
      <c r="A133" s="27" t="s">
        <v>17</v>
      </c>
      <c r="B133" s="27" t="s">
        <v>913</v>
      </c>
      <c r="C133" s="27" t="s">
        <v>914</v>
      </c>
      <c r="D133" s="27" t="s">
        <v>915</v>
      </c>
      <c r="E133" s="27" t="s">
        <v>916</v>
      </c>
      <c r="F133" s="27">
        <v>13</v>
      </c>
      <c r="G133" s="27" t="s">
        <v>22</v>
      </c>
      <c r="H133" s="27" t="s">
        <v>276</v>
      </c>
      <c r="I133" s="4">
        <v>13</v>
      </c>
      <c r="J133" s="28">
        <v>15000</v>
      </c>
      <c r="K133" s="29">
        <v>0</v>
      </c>
      <c r="L133" s="28">
        <v>15000</v>
      </c>
      <c r="M133" s="28">
        <f t="shared" si="18"/>
        <v>456</v>
      </c>
      <c r="N133" s="28">
        <v>0</v>
      </c>
      <c r="O133" s="28">
        <v>0</v>
      </c>
      <c r="P133" s="5">
        <f t="shared" si="19"/>
        <v>0</v>
      </c>
      <c r="Q133" s="5">
        <f t="shared" si="20"/>
        <v>456</v>
      </c>
      <c r="R133" s="28">
        <f t="shared" si="16"/>
        <v>14544</v>
      </c>
      <c r="S133" s="30" t="s">
        <v>24</v>
      </c>
    </row>
    <row r="134" spans="1:19" ht="15" customHeight="1" x14ac:dyDescent="0.25">
      <c r="A134" s="4" t="s">
        <v>17</v>
      </c>
      <c r="B134" s="4" t="s">
        <v>86</v>
      </c>
      <c r="C134" s="4" t="s">
        <v>87</v>
      </c>
      <c r="D134" s="4" t="s">
        <v>88</v>
      </c>
      <c r="E134" s="4" t="s">
        <v>89</v>
      </c>
      <c r="F134" s="8">
        <v>13</v>
      </c>
      <c r="G134" s="4" t="s">
        <v>22</v>
      </c>
      <c r="H134" s="13" t="s">
        <v>90</v>
      </c>
      <c r="I134" s="4">
        <v>13</v>
      </c>
      <c r="J134" s="5">
        <v>12500</v>
      </c>
      <c r="K134" s="6">
        <v>1522.5</v>
      </c>
      <c r="L134" s="5">
        <f>J134+K134</f>
        <v>14022.5</v>
      </c>
      <c r="M134" s="5">
        <f t="shared" si="18"/>
        <v>380</v>
      </c>
      <c r="N134" s="5">
        <v>1715.46</v>
      </c>
      <c r="O134" s="5">
        <v>0</v>
      </c>
      <c r="P134" s="5">
        <f t="shared" si="19"/>
        <v>1715.46</v>
      </c>
      <c r="Q134" s="5">
        <f t="shared" si="20"/>
        <v>2095.46</v>
      </c>
      <c r="R134" s="5">
        <f t="shared" si="16"/>
        <v>10404.540000000001</v>
      </c>
      <c r="S134" s="7" t="s">
        <v>38</v>
      </c>
    </row>
    <row r="135" spans="1:19" ht="15" customHeight="1" x14ac:dyDescent="0.25">
      <c r="A135" s="4" t="s">
        <v>17</v>
      </c>
      <c r="B135" s="4" t="s">
        <v>197</v>
      </c>
      <c r="C135" s="4" t="s">
        <v>198</v>
      </c>
      <c r="D135" s="4" t="s">
        <v>199</v>
      </c>
      <c r="E135" s="4" t="s">
        <v>200</v>
      </c>
      <c r="F135" s="8">
        <v>13</v>
      </c>
      <c r="G135" s="4" t="s">
        <v>22</v>
      </c>
      <c r="H135" s="4" t="s">
        <v>90</v>
      </c>
      <c r="I135" s="4">
        <v>13</v>
      </c>
      <c r="J135" s="5">
        <v>16000</v>
      </c>
      <c r="K135" s="6">
        <v>1522.5</v>
      </c>
      <c r="L135" s="5">
        <f>J135+K135</f>
        <v>17522.5</v>
      </c>
      <c r="M135" s="5">
        <f t="shared" si="18"/>
        <v>486.4</v>
      </c>
      <c r="N135" s="5">
        <v>0</v>
      </c>
      <c r="O135" s="5">
        <v>0</v>
      </c>
      <c r="P135" s="5">
        <f t="shared" si="19"/>
        <v>0</v>
      </c>
      <c r="Q135" s="5">
        <f t="shared" si="20"/>
        <v>486.4</v>
      </c>
      <c r="R135" s="5">
        <f t="shared" si="16"/>
        <v>15513.6</v>
      </c>
      <c r="S135" s="24" t="s">
        <v>24</v>
      </c>
    </row>
    <row r="136" spans="1:19" ht="15" customHeight="1" x14ac:dyDescent="0.25">
      <c r="A136" s="4" t="s">
        <v>17</v>
      </c>
      <c r="B136" s="4" t="s">
        <v>895</v>
      </c>
      <c r="C136" s="4" t="s">
        <v>896</v>
      </c>
      <c r="D136" s="4" t="s">
        <v>897</v>
      </c>
      <c r="E136" s="4" t="s">
        <v>898</v>
      </c>
      <c r="F136" s="8">
        <v>13</v>
      </c>
      <c r="G136" s="4" t="s">
        <v>22</v>
      </c>
      <c r="H136" s="13" t="s">
        <v>90</v>
      </c>
      <c r="I136" s="4">
        <v>13</v>
      </c>
      <c r="J136" s="5">
        <v>13500</v>
      </c>
      <c r="K136" s="6">
        <v>0</v>
      </c>
      <c r="L136" s="5">
        <v>13500</v>
      </c>
      <c r="M136" s="5">
        <f t="shared" si="18"/>
        <v>410.4</v>
      </c>
      <c r="N136" s="5">
        <v>0</v>
      </c>
      <c r="O136" s="5">
        <v>0</v>
      </c>
      <c r="P136" s="5">
        <f t="shared" si="19"/>
        <v>0</v>
      </c>
      <c r="Q136" s="5">
        <f t="shared" si="20"/>
        <v>410.4</v>
      </c>
      <c r="R136" s="5">
        <f t="shared" ref="R136:R167" si="21">J136-Q136</f>
        <v>13089.6</v>
      </c>
      <c r="S136" s="7" t="s">
        <v>24</v>
      </c>
    </row>
    <row r="137" spans="1:19" ht="15" customHeight="1" x14ac:dyDescent="0.25">
      <c r="A137" s="4" t="s">
        <v>17</v>
      </c>
      <c r="B137" s="4" t="s">
        <v>165</v>
      </c>
      <c r="C137" s="4" t="s">
        <v>166</v>
      </c>
      <c r="D137" s="4" t="s">
        <v>167</v>
      </c>
      <c r="E137" s="4" t="s">
        <v>168</v>
      </c>
      <c r="F137" s="8">
        <v>13</v>
      </c>
      <c r="G137" s="4" t="s">
        <v>22</v>
      </c>
      <c r="H137" s="4" t="s">
        <v>34</v>
      </c>
      <c r="I137" s="4">
        <v>13</v>
      </c>
      <c r="J137" s="5">
        <v>15000</v>
      </c>
      <c r="K137" s="6">
        <v>1522.5</v>
      </c>
      <c r="L137" s="5">
        <f t="shared" ref="L137:L152" si="22">J137+K137</f>
        <v>16522.5</v>
      </c>
      <c r="M137" s="5">
        <f t="shared" si="18"/>
        <v>456</v>
      </c>
      <c r="N137" s="5">
        <v>0</v>
      </c>
      <c r="O137" s="5">
        <v>0</v>
      </c>
      <c r="P137" s="5">
        <f t="shared" si="19"/>
        <v>0</v>
      </c>
      <c r="Q137" s="5">
        <f t="shared" si="20"/>
        <v>456</v>
      </c>
      <c r="R137" s="5">
        <f t="shared" si="21"/>
        <v>14544</v>
      </c>
      <c r="S137" s="7" t="s">
        <v>24</v>
      </c>
    </row>
    <row r="138" spans="1:19" ht="15" customHeight="1" x14ac:dyDescent="0.25">
      <c r="A138" s="4" t="s">
        <v>17</v>
      </c>
      <c r="B138" s="4" t="s">
        <v>876</v>
      </c>
      <c r="C138" s="4" t="s">
        <v>877</v>
      </c>
      <c r="D138" s="4" t="s">
        <v>878</v>
      </c>
      <c r="E138" s="4" t="s">
        <v>879</v>
      </c>
      <c r="F138" s="4">
        <v>37</v>
      </c>
      <c r="G138" s="4" t="s">
        <v>22</v>
      </c>
      <c r="H138" s="4" t="s">
        <v>34</v>
      </c>
      <c r="I138" s="4">
        <v>13</v>
      </c>
      <c r="J138" s="5">
        <v>13500</v>
      </c>
      <c r="K138" s="6">
        <v>0</v>
      </c>
      <c r="L138" s="5">
        <f t="shared" si="22"/>
        <v>13500</v>
      </c>
      <c r="M138" s="5">
        <f t="shared" si="18"/>
        <v>410.4</v>
      </c>
      <c r="N138" s="5">
        <v>0</v>
      </c>
      <c r="O138" s="5">
        <v>0</v>
      </c>
      <c r="P138" s="5">
        <f t="shared" si="19"/>
        <v>0</v>
      </c>
      <c r="Q138" s="5">
        <f t="shared" si="20"/>
        <v>410.4</v>
      </c>
      <c r="R138" s="5">
        <f t="shared" si="21"/>
        <v>13089.6</v>
      </c>
      <c r="S138" s="7" t="s">
        <v>880</v>
      </c>
    </row>
    <row r="139" spans="1:19" ht="15" customHeight="1" x14ac:dyDescent="0.25">
      <c r="A139" s="4" t="s">
        <v>17</v>
      </c>
      <c r="B139" s="4" t="s">
        <v>72</v>
      </c>
      <c r="C139" s="4" t="s">
        <v>73</v>
      </c>
      <c r="D139" s="4" t="s">
        <v>74</v>
      </c>
      <c r="E139" s="9" t="s">
        <v>75</v>
      </c>
      <c r="F139" s="9">
        <v>62</v>
      </c>
      <c r="G139" s="4" t="s">
        <v>22</v>
      </c>
      <c r="H139" s="4" t="s">
        <v>34</v>
      </c>
      <c r="I139" s="4">
        <v>13</v>
      </c>
      <c r="J139" s="5">
        <v>20000</v>
      </c>
      <c r="K139" s="6">
        <v>1522.5</v>
      </c>
      <c r="L139" s="5">
        <f t="shared" si="22"/>
        <v>21522.5</v>
      </c>
      <c r="M139" s="5">
        <f t="shared" si="18"/>
        <v>608</v>
      </c>
      <c r="N139" s="5">
        <v>0</v>
      </c>
      <c r="O139" s="5">
        <v>0</v>
      </c>
      <c r="P139" s="5">
        <f t="shared" si="19"/>
        <v>0</v>
      </c>
      <c r="Q139" s="5">
        <f t="shared" si="20"/>
        <v>608</v>
      </c>
      <c r="R139" s="5">
        <f t="shared" si="21"/>
        <v>19392</v>
      </c>
      <c r="S139" s="7" t="s">
        <v>24</v>
      </c>
    </row>
    <row r="140" spans="1:19" ht="15" customHeight="1" x14ac:dyDescent="0.25">
      <c r="A140" s="4" t="s">
        <v>17</v>
      </c>
      <c r="B140" s="4" t="s">
        <v>100</v>
      </c>
      <c r="C140" s="4" t="s">
        <v>101</v>
      </c>
      <c r="D140" s="4" t="s">
        <v>102</v>
      </c>
      <c r="E140" s="9" t="s">
        <v>75</v>
      </c>
      <c r="F140" s="9">
        <v>62</v>
      </c>
      <c r="G140" s="4" t="s">
        <v>22</v>
      </c>
      <c r="H140" s="4" t="s">
        <v>34</v>
      </c>
      <c r="I140" s="4">
        <v>13</v>
      </c>
      <c r="J140" s="5">
        <v>20000</v>
      </c>
      <c r="K140" s="6">
        <v>1522.5</v>
      </c>
      <c r="L140" s="5">
        <f t="shared" si="22"/>
        <v>21522.5</v>
      </c>
      <c r="M140" s="5">
        <f t="shared" si="18"/>
        <v>608</v>
      </c>
      <c r="N140" s="5">
        <v>0</v>
      </c>
      <c r="O140" s="5">
        <v>0</v>
      </c>
      <c r="P140" s="5">
        <f t="shared" si="19"/>
        <v>0</v>
      </c>
      <c r="Q140" s="5">
        <f t="shared" si="20"/>
        <v>608</v>
      </c>
      <c r="R140" s="5">
        <f t="shared" si="21"/>
        <v>19392</v>
      </c>
      <c r="S140" s="7" t="s">
        <v>24</v>
      </c>
    </row>
    <row r="141" spans="1:19" ht="15" customHeight="1" x14ac:dyDescent="0.25">
      <c r="A141" s="4" t="s">
        <v>17</v>
      </c>
      <c r="B141" s="4" t="s">
        <v>131</v>
      </c>
      <c r="C141" s="4" t="s">
        <v>132</v>
      </c>
      <c r="D141" s="4" t="s">
        <v>133</v>
      </c>
      <c r="E141" s="4" t="s">
        <v>75</v>
      </c>
      <c r="F141" s="9">
        <v>62</v>
      </c>
      <c r="G141" s="4" t="s">
        <v>22</v>
      </c>
      <c r="H141" s="4" t="s">
        <v>34</v>
      </c>
      <c r="I141" s="4">
        <v>13</v>
      </c>
      <c r="J141" s="5">
        <v>20000</v>
      </c>
      <c r="K141" s="6">
        <v>1522.5</v>
      </c>
      <c r="L141" s="5">
        <f t="shared" si="22"/>
        <v>21522.5</v>
      </c>
      <c r="M141" s="5">
        <f t="shared" si="18"/>
        <v>608</v>
      </c>
      <c r="N141" s="5">
        <v>0</v>
      </c>
      <c r="O141" s="5">
        <v>0</v>
      </c>
      <c r="P141" s="5">
        <f t="shared" si="19"/>
        <v>0</v>
      </c>
      <c r="Q141" s="5">
        <f t="shared" si="20"/>
        <v>608</v>
      </c>
      <c r="R141" s="5">
        <f t="shared" si="21"/>
        <v>19392</v>
      </c>
      <c r="S141" s="7" t="s">
        <v>24</v>
      </c>
    </row>
    <row r="142" spans="1:19" ht="15" customHeight="1" x14ac:dyDescent="0.25">
      <c r="A142" s="4" t="s">
        <v>17</v>
      </c>
      <c r="B142" s="11" t="s">
        <v>277</v>
      </c>
      <c r="C142" s="11" t="s">
        <v>278</v>
      </c>
      <c r="D142" s="11" t="s">
        <v>279</v>
      </c>
      <c r="E142" s="9" t="s">
        <v>75</v>
      </c>
      <c r="F142" s="9">
        <v>62</v>
      </c>
      <c r="G142" s="11" t="s">
        <v>22</v>
      </c>
      <c r="H142" s="4" t="s">
        <v>34</v>
      </c>
      <c r="I142" s="4">
        <v>13</v>
      </c>
      <c r="J142" s="12">
        <v>20000</v>
      </c>
      <c r="K142" s="14">
        <v>1522.5</v>
      </c>
      <c r="L142" s="5">
        <f t="shared" si="22"/>
        <v>21522.5</v>
      </c>
      <c r="M142" s="5">
        <f t="shared" si="18"/>
        <v>608</v>
      </c>
      <c r="N142" s="5">
        <v>0</v>
      </c>
      <c r="O142" s="5">
        <v>0</v>
      </c>
      <c r="P142" s="5">
        <f t="shared" si="19"/>
        <v>0</v>
      </c>
      <c r="Q142" s="5">
        <f t="shared" si="20"/>
        <v>608</v>
      </c>
      <c r="R142" s="5">
        <f t="shared" si="21"/>
        <v>19392</v>
      </c>
      <c r="S142" s="7" t="s">
        <v>38</v>
      </c>
    </row>
    <row r="143" spans="1:19" ht="15" customHeight="1" x14ac:dyDescent="0.25">
      <c r="A143" s="4" t="s">
        <v>17</v>
      </c>
      <c r="B143" s="4" t="s">
        <v>460</v>
      </c>
      <c r="C143" s="4" t="s">
        <v>461</v>
      </c>
      <c r="D143" s="4" t="s">
        <v>462</v>
      </c>
      <c r="E143" s="4" t="s">
        <v>75</v>
      </c>
      <c r="F143" s="9">
        <v>62</v>
      </c>
      <c r="G143" s="4" t="s">
        <v>22</v>
      </c>
      <c r="H143" s="4" t="s">
        <v>34</v>
      </c>
      <c r="I143" s="4">
        <v>13</v>
      </c>
      <c r="J143" s="5">
        <v>20000</v>
      </c>
      <c r="K143" s="6">
        <v>1522.5</v>
      </c>
      <c r="L143" s="5">
        <f t="shared" si="22"/>
        <v>21522.5</v>
      </c>
      <c r="M143" s="5">
        <f t="shared" si="18"/>
        <v>608</v>
      </c>
      <c r="N143" s="5">
        <v>0</v>
      </c>
      <c r="O143" s="5">
        <v>0</v>
      </c>
      <c r="P143" s="5">
        <f t="shared" si="19"/>
        <v>0</v>
      </c>
      <c r="Q143" s="5">
        <f t="shared" si="20"/>
        <v>608</v>
      </c>
      <c r="R143" s="5">
        <f t="shared" si="21"/>
        <v>19392</v>
      </c>
      <c r="S143" s="7" t="s">
        <v>24</v>
      </c>
    </row>
    <row r="144" spans="1:19" ht="15" customHeight="1" x14ac:dyDescent="0.25">
      <c r="A144" s="4" t="s">
        <v>17</v>
      </c>
      <c r="B144" s="11" t="s">
        <v>424</v>
      </c>
      <c r="C144" s="11" t="s">
        <v>425</v>
      </c>
      <c r="D144" s="11" t="s">
        <v>426</v>
      </c>
      <c r="E144" s="10" t="s">
        <v>427</v>
      </c>
      <c r="F144" s="9">
        <v>62</v>
      </c>
      <c r="G144" s="11" t="s">
        <v>22</v>
      </c>
      <c r="H144" s="4" t="s">
        <v>34</v>
      </c>
      <c r="I144" s="4">
        <v>13</v>
      </c>
      <c r="J144" s="12">
        <v>20000</v>
      </c>
      <c r="K144" s="14">
        <v>1522.5</v>
      </c>
      <c r="L144" s="5">
        <f t="shared" si="22"/>
        <v>21522.5</v>
      </c>
      <c r="M144" s="5">
        <f t="shared" si="18"/>
        <v>608</v>
      </c>
      <c r="N144" s="12">
        <v>0</v>
      </c>
      <c r="O144" s="12">
        <v>0</v>
      </c>
      <c r="P144" s="5">
        <f t="shared" si="19"/>
        <v>0</v>
      </c>
      <c r="Q144" s="5">
        <f t="shared" si="20"/>
        <v>608</v>
      </c>
      <c r="R144" s="5">
        <f t="shared" si="21"/>
        <v>19392</v>
      </c>
      <c r="S144" s="7" t="s">
        <v>24</v>
      </c>
    </row>
    <row r="145" spans="1:19" ht="15" customHeight="1" x14ac:dyDescent="0.25">
      <c r="A145" s="4" t="s">
        <v>17</v>
      </c>
      <c r="B145" s="4" t="s">
        <v>447</v>
      </c>
      <c r="C145" s="4" t="s">
        <v>448</v>
      </c>
      <c r="D145" s="4" t="s">
        <v>449</v>
      </c>
      <c r="E145" s="4" t="s">
        <v>427</v>
      </c>
      <c r="F145" s="9">
        <v>62</v>
      </c>
      <c r="G145" s="4" t="s">
        <v>22</v>
      </c>
      <c r="H145" s="4" t="s">
        <v>34</v>
      </c>
      <c r="I145" s="4">
        <v>13</v>
      </c>
      <c r="J145" s="5">
        <v>20000</v>
      </c>
      <c r="K145" s="6">
        <v>1522.5</v>
      </c>
      <c r="L145" s="5">
        <f t="shared" si="22"/>
        <v>21522.5</v>
      </c>
      <c r="M145" s="5">
        <f t="shared" si="18"/>
        <v>608</v>
      </c>
      <c r="N145" s="5">
        <v>0</v>
      </c>
      <c r="O145" s="5">
        <v>0</v>
      </c>
      <c r="P145" s="5">
        <f t="shared" si="19"/>
        <v>0</v>
      </c>
      <c r="Q145" s="5">
        <f t="shared" si="20"/>
        <v>608</v>
      </c>
      <c r="R145" s="5">
        <f t="shared" si="21"/>
        <v>19392</v>
      </c>
      <c r="S145" s="23" t="s">
        <v>38</v>
      </c>
    </row>
    <row r="146" spans="1:19" ht="15" customHeight="1" x14ac:dyDescent="0.25">
      <c r="A146" s="4" t="s">
        <v>17</v>
      </c>
      <c r="B146" s="11" t="s">
        <v>463</v>
      </c>
      <c r="C146" s="11" t="s">
        <v>464</v>
      </c>
      <c r="D146" s="11" t="s">
        <v>465</v>
      </c>
      <c r="E146" s="11" t="s">
        <v>427</v>
      </c>
      <c r="F146" s="9">
        <v>62</v>
      </c>
      <c r="G146" s="11" t="s">
        <v>22</v>
      </c>
      <c r="H146" s="4" t="s">
        <v>34</v>
      </c>
      <c r="I146" s="4">
        <v>13</v>
      </c>
      <c r="J146" s="12">
        <v>20000</v>
      </c>
      <c r="K146" s="6">
        <v>1522.5</v>
      </c>
      <c r="L146" s="5">
        <f t="shared" si="22"/>
        <v>21522.5</v>
      </c>
      <c r="M146" s="5">
        <f t="shared" si="18"/>
        <v>608</v>
      </c>
      <c r="N146" s="35">
        <v>0</v>
      </c>
      <c r="O146" s="12">
        <v>0</v>
      </c>
      <c r="P146" s="5">
        <f t="shared" si="19"/>
        <v>0</v>
      </c>
      <c r="Q146" s="5">
        <f t="shared" si="20"/>
        <v>608</v>
      </c>
      <c r="R146" s="5">
        <f t="shared" si="21"/>
        <v>19392</v>
      </c>
      <c r="S146" s="7" t="s">
        <v>24</v>
      </c>
    </row>
    <row r="147" spans="1:19" ht="15" customHeight="1" x14ac:dyDescent="0.25">
      <c r="A147" s="4" t="s">
        <v>17</v>
      </c>
      <c r="B147" s="4" t="s">
        <v>522</v>
      </c>
      <c r="C147" s="4" t="s">
        <v>523</v>
      </c>
      <c r="D147" s="4" t="s">
        <v>524</v>
      </c>
      <c r="E147" s="21" t="s">
        <v>427</v>
      </c>
      <c r="F147" s="9">
        <v>62</v>
      </c>
      <c r="G147" s="4" t="s">
        <v>22</v>
      </c>
      <c r="H147" s="4" t="s">
        <v>34</v>
      </c>
      <c r="I147" s="4">
        <v>13</v>
      </c>
      <c r="J147" s="5">
        <v>20000</v>
      </c>
      <c r="K147" s="6">
        <v>0</v>
      </c>
      <c r="L147" s="5">
        <f t="shared" si="22"/>
        <v>20000</v>
      </c>
      <c r="M147" s="5">
        <f t="shared" si="18"/>
        <v>608</v>
      </c>
      <c r="N147" s="22">
        <v>0</v>
      </c>
      <c r="O147" s="22">
        <v>0</v>
      </c>
      <c r="P147" s="5">
        <f t="shared" si="19"/>
        <v>0</v>
      </c>
      <c r="Q147" s="5">
        <f t="shared" si="20"/>
        <v>608</v>
      </c>
      <c r="R147" s="5">
        <f t="shared" si="21"/>
        <v>19392</v>
      </c>
      <c r="S147" s="18" t="s">
        <v>38</v>
      </c>
    </row>
    <row r="148" spans="1:19" ht="15" customHeight="1" x14ac:dyDescent="0.25">
      <c r="A148" s="4" t="s">
        <v>17</v>
      </c>
      <c r="B148" s="4" t="s">
        <v>542</v>
      </c>
      <c r="C148" s="4" t="s">
        <v>543</v>
      </c>
      <c r="D148" s="4" t="s">
        <v>544</v>
      </c>
      <c r="E148" s="8" t="s">
        <v>427</v>
      </c>
      <c r="F148" s="9">
        <v>62</v>
      </c>
      <c r="G148" s="4" t="s">
        <v>22</v>
      </c>
      <c r="H148" s="4" t="s">
        <v>34</v>
      </c>
      <c r="I148" s="4">
        <v>13</v>
      </c>
      <c r="J148" s="5">
        <v>20000</v>
      </c>
      <c r="K148" s="6">
        <v>0</v>
      </c>
      <c r="L148" s="5">
        <f t="shared" si="22"/>
        <v>20000</v>
      </c>
      <c r="M148" s="5">
        <f t="shared" si="18"/>
        <v>608</v>
      </c>
      <c r="N148" s="12">
        <v>0</v>
      </c>
      <c r="O148" s="5">
        <v>0</v>
      </c>
      <c r="P148" s="5">
        <f t="shared" si="19"/>
        <v>0</v>
      </c>
      <c r="Q148" s="5">
        <f t="shared" si="20"/>
        <v>608</v>
      </c>
      <c r="R148" s="5">
        <f t="shared" si="21"/>
        <v>19392</v>
      </c>
      <c r="S148" s="7" t="s">
        <v>24</v>
      </c>
    </row>
    <row r="149" spans="1:19" ht="15" customHeight="1" x14ac:dyDescent="0.25">
      <c r="A149" s="4" t="s">
        <v>17</v>
      </c>
      <c r="B149" s="11" t="s">
        <v>653</v>
      </c>
      <c r="C149" s="11" t="s">
        <v>654</v>
      </c>
      <c r="D149" s="11" t="s">
        <v>655</v>
      </c>
      <c r="E149" s="11" t="s">
        <v>427</v>
      </c>
      <c r="F149" s="9">
        <v>62</v>
      </c>
      <c r="G149" s="11" t="s">
        <v>22</v>
      </c>
      <c r="H149" s="4" t="s">
        <v>34</v>
      </c>
      <c r="I149" s="4">
        <v>13</v>
      </c>
      <c r="J149" s="12">
        <v>20000</v>
      </c>
      <c r="K149" s="6">
        <v>0</v>
      </c>
      <c r="L149" s="5">
        <f t="shared" si="22"/>
        <v>20000</v>
      </c>
      <c r="M149" s="5">
        <f t="shared" si="18"/>
        <v>608</v>
      </c>
      <c r="N149" s="12">
        <v>0</v>
      </c>
      <c r="O149" s="12">
        <v>0</v>
      </c>
      <c r="P149" s="5">
        <f t="shared" si="19"/>
        <v>0</v>
      </c>
      <c r="Q149" s="5">
        <f t="shared" si="20"/>
        <v>608</v>
      </c>
      <c r="R149" s="5">
        <f t="shared" si="21"/>
        <v>19392</v>
      </c>
      <c r="S149" s="7" t="s">
        <v>24</v>
      </c>
    </row>
    <row r="150" spans="1:19" ht="15" customHeight="1" x14ac:dyDescent="0.25">
      <c r="A150" s="4" t="s">
        <v>17</v>
      </c>
      <c r="B150" s="11" t="s">
        <v>656</v>
      </c>
      <c r="C150" s="11" t="s">
        <v>657</v>
      </c>
      <c r="D150" s="11" t="s">
        <v>658</v>
      </c>
      <c r="E150" s="11" t="s">
        <v>427</v>
      </c>
      <c r="F150" s="9">
        <v>62</v>
      </c>
      <c r="G150" s="11" t="s">
        <v>22</v>
      </c>
      <c r="H150" s="4" t="s">
        <v>34</v>
      </c>
      <c r="I150" s="4">
        <v>13</v>
      </c>
      <c r="J150" s="12">
        <v>20000</v>
      </c>
      <c r="K150" s="6">
        <v>0</v>
      </c>
      <c r="L150" s="5">
        <f t="shared" si="22"/>
        <v>20000</v>
      </c>
      <c r="M150" s="5">
        <f t="shared" si="18"/>
        <v>608</v>
      </c>
      <c r="N150" s="12">
        <v>0</v>
      </c>
      <c r="O150" s="12">
        <v>0</v>
      </c>
      <c r="P150" s="5">
        <f t="shared" si="19"/>
        <v>0</v>
      </c>
      <c r="Q150" s="5">
        <f t="shared" si="20"/>
        <v>608</v>
      </c>
      <c r="R150" s="5">
        <f t="shared" si="21"/>
        <v>19392</v>
      </c>
      <c r="S150" s="7" t="s">
        <v>24</v>
      </c>
    </row>
    <row r="151" spans="1:19" ht="15" customHeight="1" x14ac:dyDescent="0.25">
      <c r="A151" s="4" t="s">
        <v>17</v>
      </c>
      <c r="B151" s="11" t="s">
        <v>659</v>
      </c>
      <c r="C151" s="11" t="s">
        <v>651</v>
      </c>
      <c r="D151" s="11" t="s">
        <v>660</v>
      </c>
      <c r="E151" s="11" t="s">
        <v>427</v>
      </c>
      <c r="F151" s="9">
        <v>62</v>
      </c>
      <c r="G151" s="11" t="s">
        <v>22</v>
      </c>
      <c r="H151" s="4" t="s">
        <v>34</v>
      </c>
      <c r="I151" s="4">
        <v>13</v>
      </c>
      <c r="J151" s="12">
        <v>20000</v>
      </c>
      <c r="K151" s="6">
        <v>0</v>
      </c>
      <c r="L151" s="5">
        <f t="shared" si="22"/>
        <v>20000</v>
      </c>
      <c r="M151" s="5">
        <f t="shared" si="18"/>
        <v>608</v>
      </c>
      <c r="N151" s="12">
        <v>0</v>
      </c>
      <c r="O151" s="12">
        <v>0</v>
      </c>
      <c r="P151" s="5">
        <f t="shared" si="19"/>
        <v>0</v>
      </c>
      <c r="Q151" s="5">
        <f t="shared" si="20"/>
        <v>608</v>
      </c>
      <c r="R151" s="5">
        <f t="shared" si="21"/>
        <v>19392</v>
      </c>
      <c r="S151" s="7" t="s">
        <v>24</v>
      </c>
    </row>
    <row r="152" spans="1:19" ht="15" customHeight="1" x14ac:dyDescent="0.25">
      <c r="A152" s="4" t="s">
        <v>17</v>
      </c>
      <c r="B152" s="11" t="s">
        <v>664</v>
      </c>
      <c r="C152" s="11" t="s">
        <v>665</v>
      </c>
      <c r="D152" s="11" t="s">
        <v>666</v>
      </c>
      <c r="E152" s="11" t="s">
        <v>427</v>
      </c>
      <c r="F152" s="9">
        <v>62</v>
      </c>
      <c r="G152" s="11" t="s">
        <v>22</v>
      </c>
      <c r="H152" s="4" t="s">
        <v>34</v>
      </c>
      <c r="I152" s="4">
        <v>13</v>
      </c>
      <c r="J152" s="12">
        <v>20000</v>
      </c>
      <c r="K152" s="6">
        <v>0</v>
      </c>
      <c r="L152" s="5">
        <f t="shared" si="22"/>
        <v>20000</v>
      </c>
      <c r="M152" s="5">
        <f t="shared" si="18"/>
        <v>608</v>
      </c>
      <c r="N152" s="12">
        <v>0</v>
      </c>
      <c r="O152" s="12">
        <v>0</v>
      </c>
      <c r="P152" s="5">
        <f t="shared" si="19"/>
        <v>0</v>
      </c>
      <c r="Q152" s="5">
        <f t="shared" si="20"/>
        <v>608</v>
      </c>
      <c r="R152" s="5">
        <f t="shared" si="21"/>
        <v>19392</v>
      </c>
      <c r="S152" s="7" t="s">
        <v>24</v>
      </c>
    </row>
    <row r="153" spans="1:19" ht="15" customHeight="1" x14ac:dyDescent="0.25">
      <c r="A153" s="4" t="s">
        <v>17</v>
      </c>
      <c r="B153" s="4" t="s">
        <v>667</v>
      </c>
      <c r="C153" s="4" t="s">
        <v>668</v>
      </c>
      <c r="D153" s="4" t="s">
        <v>669</v>
      </c>
      <c r="E153" s="4" t="s">
        <v>427</v>
      </c>
      <c r="F153" s="9">
        <v>62</v>
      </c>
      <c r="G153" s="4" t="s">
        <v>22</v>
      </c>
      <c r="H153" s="4" t="s">
        <v>34</v>
      </c>
      <c r="I153" s="4">
        <v>13</v>
      </c>
      <c r="J153" s="5">
        <v>20000</v>
      </c>
      <c r="K153" s="6">
        <v>1522.5</v>
      </c>
      <c r="L153" s="5">
        <v>20000</v>
      </c>
      <c r="M153" s="5">
        <f t="shared" si="18"/>
        <v>608</v>
      </c>
      <c r="N153" s="22">
        <v>0</v>
      </c>
      <c r="O153" s="5">
        <v>0</v>
      </c>
      <c r="P153" s="5">
        <f t="shared" si="19"/>
        <v>0</v>
      </c>
      <c r="Q153" s="5">
        <f t="shared" si="20"/>
        <v>608</v>
      </c>
      <c r="R153" s="5">
        <f t="shared" si="21"/>
        <v>19392</v>
      </c>
      <c r="S153" s="23" t="s">
        <v>24</v>
      </c>
    </row>
    <row r="154" spans="1:19" ht="15" customHeight="1" x14ac:dyDescent="0.25">
      <c r="A154" s="4" t="s">
        <v>17</v>
      </c>
      <c r="B154" s="4" t="s">
        <v>941</v>
      </c>
      <c r="C154" s="4" t="s">
        <v>942</v>
      </c>
      <c r="D154" s="4" t="s">
        <v>943</v>
      </c>
      <c r="E154" s="4" t="s">
        <v>427</v>
      </c>
      <c r="F154" s="9">
        <v>62</v>
      </c>
      <c r="G154" s="4" t="s">
        <v>22</v>
      </c>
      <c r="H154" s="4" t="s">
        <v>34</v>
      </c>
      <c r="I154" s="4">
        <v>13</v>
      </c>
      <c r="J154" s="5">
        <v>20000</v>
      </c>
      <c r="K154" s="6">
        <v>0</v>
      </c>
      <c r="L154" s="5">
        <v>20000</v>
      </c>
      <c r="M154" s="5">
        <f t="shared" si="18"/>
        <v>608</v>
      </c>
      <c r="N154" s="5">
        <v>0</v>
      </c>
      <c r="O154" s="5">
        <v>0</v>
      </c>
      <c r="P154" s="5">
        <f t="shared" si="19"/>
        <v>0</v>
      </c>
      <c r="Q154" s="5">
        <f t="shared" si="20"/>
        <v>608</v>
      </c>
      <c r="R154" s="5">
        <f t="shared" si="21"/>
        <v>19392</v>
      </c>
      <c r="S154" s="7" t="s">
        <v>24</v>
      </c>
    </row>
    <row r="155" spans="1:19" ht="15" customHeight="1" x14ac:dyDescent="0.25">
      <c r="A155" s="4" t="s">
        <v>950</v>
      </c>
      <c r="B155" s="4" t="s">
        <v>986</v>
      </c>
      <c r="C155" s="4" t="s">
        <v>987</v>
      </c>
      <c r="D155" s="4" t="s">
        <v>988</v>
      </c>
      <c r="E155" s="4" t="s">
        <v>427</v>
      </c>
      <c r="F155" s="9">
        <v>62</v>
      </c>
      <c r="G155" s="4" t="s">
        <v>22</v>
      </c>
      <c r="H155" s="4" t="s">
        <v>34</v>
      </c>
      <c r="I155" s="4">
        <v>13</v>
      </c>
      <c r="J155" s="5">
        <v>20000</v>
      </c>
      <c r="K155" s="6">
        <v>0</v>
      </c>
      <c r="L155" s="5">
        <v>20000</v>
      </c>
      <c r="M155" s="5">
        <f t="shared" si="18"/>
        <v>608</v>
      </c>
      <c r="N155" s="5">
        <v>0</v>
      </c>
      <c r="O155" s="5">
        <v>0</v>
      </c>
      <c r="P155" s="5">
        <f t="shared" si="19"/>
        <v>0</v>
      </c>
      <c r="Q155" s="5">
        <f t="shared" si="20"/>
        <v>608</v>
      </c>
      <c r="R155" s="5">
        <f t="shared" si="21"/>
        <v>19392</v>
      </c>
      <c r="S155" s="7" t="s">
        <v>24</v>
      </c>
    </row>
    <row r="156" spans="1:19" ht="15" customHeight="1" x14ac:dyDescent="0.25">
      <c r="A156" s="4" t="s">
        <v>17</v>
      </c>
      <c r="B156" s="4" t="s">
        <v>1006</v>
      </c>
      <c r="C156" s="4" t="s">
        <v>509</v>
      </c>
      <c r="D156" s="4" t="s">
        <v>1007</v>
      </c>
      <c r="E156" s="4" t="s">
        <v>427</v>
      </c>
      <c r="F156" s="9">
        <v>62</v>
      </c>
      <c r="G156" s="4" t="s">
        <v>22</v>
      </c>
      <c r="H156" s="4" t="s">
        <v>34</v>
      </c>
      <c r="I156" s="4">
        <v>13</v>
      </c>
      <c r="J156" s="5">
        <v>20000</v>
      </c>
      <c r="K156" s="6">
        <v>0</v>
      </c>
      <c r="L156" s="5">
        <v>20000</v>
      </c>
      <c r="M156" s="5">
        <f t="shared" si="18"/>
        <v>608</v>
      </c>
      <c r="N156" s="5">
        <v>0</v>
      </c>
      <c r="O156" s="5">
        <v>0</v>
      </c>
      <c r="P156" s="5">
        <f t="shared" si="19"/>
        <v>0</v>
      </c>
      <c r="Q156" s="5">
        <f t="shared" si="20"/>
        <v>608</v>
      </c>
      <c r="R156" s="5">
        <f t="shared" si="21"/>
        <v>19392</v>
      </c>
      <c r="S156" s="7" t="s">
        <v>24</v>
      </c>
    </row>
    <row r="157" spans="1:19" ht="15" customHeight="1" x14ac:dyDescent="0.25">
      <c r="A157" s="4" t="s">
        <v>17</v>
      </c>
      <c r="B157" s="4" t="s">
        <v>1019</v>
      </c>
      <c r="C157" s="4" t="s">
        <v>1020</v>
      </c>
      <c r="D157" s="4" t="s">
        <v>1021</v>
      </c>
      <c r="E157" s="4" t="s">
        <v>427</v>
      </c>
      <c r="F157" s="9">
        <v>62</v>
      </c>
      <c r="G157" s="4" t="s">
        <v>22</v>
      </c>
      <c r="H157" s="4" t="s">
        <v>34</v>
      </c>
      <c r="I157" s="4">
        <v>13</v>
      </c>
      <c r="J157" s="5">
        <v>20000</v>
      </c>
      <c r="K157" s="6">
        <v>0</v>
      </c>
      <c r="L157" s="5">
        <f t="shared" ref="L157:L176" si="23">J157+K157</f>
        <v>20000</v>
      </c>
      <c r="M157" s="5">
        <f t="shared" si="18"/>
        <v>608</v>
      </c>
      <c r="N157" s="22">
        <v>0</v>
      </c>
      <c r="O157" s="5">
        <v>0</v>
      </c>
      <c r="P157" s="5">
        <f t="shared" si="19"/>
        <v>0</v>
      </c>
      <c r="Q157" s="5">
        <f t="shared" si="20"/>
        <v>608</v>
      </c>
      <c r="R157" s="5">
        <f t="shared" si="21"/>
        <v>19392</v>
      </c>
      <c r="S157" s="23" t="s">
        <v>24</v>
      </c>
    </row>
    <row r="158" spans="1:19" ht="15" customHeight="1" x14ac:dyDescent="0.25">
      <c r="A158" s="4" t="s">
        <v>17</v>
      </c>
      <c r="B158" s="4" t="s">
        <v>30</v>
      </c>
      <c r="C158" s="4" t="s">
        <v>31</v>
      </c>
      <c r="D158" s="4" t="s">
        <v>32</v>
      </c>
      <c r="E158" s="4" t="s">
        <v>33</v>
      </c>
      <c r="F158" s="4">
        <v>65</v>
      </c>
      <c r="G158" s="4" t="s">
        <v>22</v>
      </c>
      <c r="H158" s="4" t="s">
        <v>34</v>
      </c>
      <c r="I158" s="4">
        <v>13</v>
      </c>
      <c r="J158" s="5">
        <v>20000</v>
      </c>
      <c r="K158" s="6">
        <v>0</v>
      </c>
      <c r="L158" s="5">
        <f t="shared" si="23"/>
        <v>20000</v>
      </c>
      <c r="M158" s="5">
        <f t="shared" si="18"/>
        <v>608</v>
      </c>
      <c r="N158" s="5">
        <v>0</v>
      </c>
      <c r="O158" s="5">
        <v>0</v>
      </c>
      <c r="P158" s="5">
        <f t="shared" si="19"/>
        <v>0</v>
      </c>
      <c r="Q158" s="5">
        <f t="shared" si="20"/>
        <v>608</v>
      </c>
      <c r="R158" s="5">
        <f t="shared" si="21"/>
        <v>19392</v>
      </c>
      <c r="S158" s="7" t="s">
        <v>24</v>
      </c>
    </row>
    <row r="159" spans="1:19" ht="15" customHeight="1" x14ac:dyDescent="0.25">
      <c r="A159" s="4" t="s">
        <v>17</v>
      </c>
      <c r="B159" s="4" t="s">
        <v>54</v>
      </c>
      <c r="C159" s="4" t="s">
        <v>55</v>
      </c>
      <c r="D159" s="4" t="s">
        <v>56</v>
      </c>
      <c r="E159" s="4" t="s">
        <v>33</v>
      </c>
      <c r="F159" s="4">
        <v>65</v>
      </c>
      <c r="G159" s="4" t="s">
        <v>22</v>
      </c>
      <c r="H159" s="4" t="s">
        <v>34</v>
      </c>
      <c r="I159" s="4">
        <v>13</v>
      </c>
      <c r="J159" s="5">
        <v>15000</v>
      </c>
      <c r="K159" s="6">
        <v>1522.5</v>
      </c>
      <c r="L159" s="5">
        <f t="shared" si="23"/>
        <v>16522.5</v>
      </c>
      <c r="M159" s="5">
        <f t="shared" si="18"/>
        <v>456</v>
      </c>
      <c r="N159" s="5">
        <v>0</v>
      </c>
      <c r="O159" s="5">
        <v>0</v>
      </c>
      <c r="P159" s="5">
        <f t="shared" si="19"/>
        <v>0</v>
      </c>
      <c r="Q159" s="5">
        <f t="shared" si="20"/>
        <v>456</v>
      </c>
      <c r="R159" s="5">
        <f t="shared" si="21"/>
        <v>14544</v>
      </c>
      <c r="S159" s="7" t="s">
        <v>24</v>
      </c>
    </row>
    <row r="160" spans="1:19" ht="15" customHeight="1" x14ac:dyDescent="0.25">
      <c r="A160" s="4" t="s">
        <v>17</v>
      </c>
      <c r="B160" s="4" t="s">
        <v>148</v>
      </c>
      <c r="C160" s="4" t="s">
        <v>149</v>
      </c>
      <c r="D160" s="4" t="s">
        <v>150</v>
      </c>
      <c r="E160" s="4" t="s">
        <v>33</v>
      </c>
      <c r="F160" s="4">
        <v>65</v>
      </c>
      <c r="G160" s="4" t="s">
        <v>22</v>
      </c>
      <c r="H160" s="4" t="s">
        <v>34</v>
      </c>
      <c r="I160" s="4">
        <v>13</v>
      </c>
      <c r="J160" s="5">
        <v>20000</v>
      </c>
      <c r="K160" s="6">
        <v>1522.5</v>
      </c>
      <c r="L160" s="5">
        <f t="shared" si="23"/>
        <v>21522.5</v>
      </c>
      <c r="M160" s="5">
        <f t="shared" si="18"/>
        <v>608</v>
      </c>
      <c r="N160" s="5">
        <v>0</v>
      </c>
      <c r="O160" s="5">
        <v>0</v>
      </c>
      <c r="P160" s="5">
        <f t="shared" si="19"/>
        <v>0</v>
      </c>
      <c r="Q160" s="5">
        <f t="shared" si="20"/>
        <v>608</v>
      </c>
      <c r="R160" s="5">
        <f t="shared" si="21"/>
        <v>19392</v>
      </c>
      <c r="S160" s="7" t="s">
        <v>24</v>
      </c>
    </row>
    <row r="161" spans="1:19" ht="15" customHeight="1" x14ac:dyDescent="0.25">
      <c r="A161" s="4" t="s">
        <v>17</v>
      </c>
      <c r="B161" s="4" t="s">
        <v>151</v>
      </c>
      <c r="C161" s="4" t="s">
        <v>152</v>
      </c>
      <c r="D161" s="4" t="s">
        <v>153</v>
      </c>
      <c r="E161" s="4" t="s">
        <v>33</v>
      </c>
      <c r="F161" s="4">
        <v>65</v>
      </c>
      <c r="G161" s="4" t="s">
        <v>22</v>
      </c>
      <c r="H161" s="4" t="s">
        <v>34</v>
      </c>
      <c r="I161" s="4">
        <v>13</v>
      </c>
      <c r="J161" s="5">
        <v>15000</v>
      </c>
      <c r="K161" s="6">
        <v>1522.5</v>
      </c>
      <c r="L161" s="5">
        <f t="shared" si="23"/>
        <v>16522.5</v>
      </c>
      <c r="M161" s="5">
        <f t="shared" si="18"/>
        <v>456</v>
      </c>
      <c r="N161" s="5">
        <v>0</v>
      </c>
      <c r="O161" s="5">
        <v>0</v>
      </c>
      <c r="P161" s="5">
        <f t="shared" si="19"/>
        <v>0</v>
      </c>
      <c r="Q161" s="5">
        <f t="shared" si="20"/>
        <v>456</v>
      </c>
      <c r="R161" s="5">
        <f t="shared" si="21"/>
        <v>14544</v>
      </c>
      <c r="S161" s="7" t="s">
        <v>24</v>
      </c>
    </row>
    <row r="162" spans="1:19" ht="15" customHeight="1" x14ac:dyDescent="0.25">
      <c r="A162" s="4" t="s">
        <v>17</v>
      </c>
      <c r="B162" s="4" t="s">
        <v>287</v>
      </c>
      <c r="C162" s="4" t="s">
        <v>288</v>
      </c>
      <c r="D162" s="4" t="s">
        <v>289</v>
      </c>
      <c r="E162" s="4" t="s">
        <v>33</v>
      </c>
      <c r="F162" s="4">
        <v>65</v>
      </c>
      <c r="G162" s="4" t="s">
        <v>22</v>
      </c>
      <c r="H162" s="4" t="s">
        <v>34</v>
      </c>
      <c r="I162" s="4">
        <v>13</v>
      </c>
      <c r="J162" s="5">
        <v>15000</v>
      </c>
      <c r="K162" s="6">
        <v>1522.5</v>
      </c>
      <c r="L162" s="5">
        <f t="shared" si="23"/>
        <v>16522.5</v>
      </c>
      <c r="M162" s="5">
        <f t="shared" si="18"/>
        <v>456</v>
      </c>
      <c r="N162" s="5">
        <v>0</v>
      </c>
      <c r="O162" s="5">
        <v>0</v>
      </c>
      <c r="P162" s="5">
        <f t="shared" si="19"/>
        <v>0</v>
      </c>
      <c r="Q162" s="5">
        <f t="shared" si="20"/>
        <v>456</v>
      </c>
      <c r="R162" s="5">
        <f t="shared" si="21"/>
        <v>14544</v>
      </c>
      <c r="S162" s="7" t="s">
        <v>24</v>
      </c>
    </row>
    <row r="163" spans="1:19" ht="15" customHeight="1" x14ac:dyDescent="0.25">
      <c r="A163" s="4" t="s">
        <v>17</v>
      </c>
      <c r="B163" s="4" t="s">
        <v>552</v>
      </c>
      <c r="C163" s="4" t="s">
        <v>553</v>
      </c>
      <c r="D163" s="4" t="s">
        <v>554</v>
      </c>
      <c r="E163" s="4" t="s">
        <v>555</v>
      </c>
      <c r="F163" s="4">
        <v>65</v>
      </c>
      <c r="G163" s="4" t="s">
        <v>22</v>
      </c>
      <c r="H163" s="4" t="s">
        <v>34</v>
      </c>
      <c r="I163" s="4">
        <v>13</v>
      </c>
      <c r="J163" s="5">
        <v>25000</v>
      </c>
      <c r="K163" s="6">
        <v>1740</v>
      </c>
      <c r="L163" s="5">
        <f t="shared" si="23"/>
        <v>26740</v>
      </c>
      <c r="M163" s="5">
        <f t="shared" si="18"/>
        <v>760</v>
      </c>
      <c r="N163" s="5">
        <v>0</v>
      </c>
      <c r="O163" s="5">
        <v>0</v>
      </c>
      <c r="P163" s="5">
        <f t="shared" si="19"/>
        <v>0</v>
      </c>
      <c r="Q163" s="5">
        <f t="shared" si="20"/>
        <v>760</v>
      </c>
      <c r="R163" s="5">
        <f t="shared" si="21"/>
        <v>24240</v>
      </c>
      <c r="S163" s="23" t="s">
        <v>38</v>
      </c>
    </row>
    <row r="164" spans="1:19" ht="15" customHeight="1" x14ac:dyDescent="0.25">
      <c r="A164" s="4" t="s">
        <v>17</v>
      </c>
      <c r="B164" s="4" t="s">
        <v>176</v>
      </c>
      <c r="C164" s="4" t="s">
        <v>177</v>
      </c>
      <c r="D164" s="4" t="s">
        <v>178</v>
      </c>
      <c r="E164" s="4" t="s">
        <v>179</v>
      </c>
      <c r="F164" s="4">
        <v>65.5</v>
      </c>
      <c r="G164" s="4" t="s">
        <v>22</v>
      </c>
      <c r="H164" s="4" t="s">
        <v>34</v>
      </c>
      <c r="I164" s="4">
        <v>13</v>
      </c>
      <c r="J164" s="5">
        <v>15000</v>
      </c>
      <c r="K164" s="6">
        <v>1522.5</v>
      </c>
      <c r="L164" s="5">
        <f t="shared" si="23"/>
        <v>16522.5</v>
      </c>
      <c r="M164" s="5">
        <f t="shared" si="18"/>
        <v>456</v>
      </c>
      <c r="N164" s="5">
        <v>0</v>
      </c>
      <c r="O164" s="5">
        <v>0</v>
      </c>
      <c r="P164" s="5">
        <f t="shared" si="19"/>
        <v>0</v>
      </c>
      <c r="Q164" s="5">
        <f t="shared" si="20"/>
        <v>456</v>
      </c>
      <c r="R164" s="5">
        <f t="shared" si="21"/>
        <v>14544</v>
      </c>
      <c r="S164" s="7" t="s">
        <v>24</v>
      </c>
    </row>
    <row r="165" spans="1:19" ht="15" customHeight="1" x14ac:dyDescent="0.25">
      <c r="A165" s="4" t="s">
        <v>17</v>
      </c>
      <c r="B165" s="4" t="s">
        <v>161</v>
      </c>
      <c r="C165" s="4" t="s">
        <v>162</v>
      </c>
      <c r="D165" s="4" t="s">
        <v>163</v>
      </c>
      <c r="E165" s="4" t="s">
        <v>164</v>
      </c>
      <c r="F165" s="4">
        <v>66</v>
      </c>
      <c r="G165" s="4" t="s">
        <v>22</v>
      </c>
      <c r="H165" s="4" t="s">
        <v>34</v>
      </c>
      <c r="I165" s="4">
        <v>13</v>
      </c>
      <c r="J165" s="5">
        <v>15000</v>
      </c>
      <c r="K165" s="6">
        <v>1522.5</v>
      </c>
      <c r="L165" s="5">
        <f t="shared" si="23"/>
        <v>16522.5</v>
      </c>
      <c r="M165" s="5">
        <f t="shared" si="18"/>
        <v>456</v>
      </c>
      <c r="N165" s="5">
        <v>0</v>
      </c>
      <c r="O165" s="5">
        <v>0</v>
      </c>
      <c r="P165" s="5">
        <f t="shared" si="19"/>
        <v>0</v>
      </c>
      <c r="Q165" s="5">
        <f t="shared" si="20"/>
        <v>456</v>
      </c>
      <c r="R165" s="5">
        <f t="shared" si="21"/>
        <v>14544</v>
      </c>
      <c r="S165" s="7" t="s">
        <v>24</v>
      </c>
    </row>
    <row r="166" spans="1:19" ht="15" customHeight="1" x14ac:dyDescent="0.25">
      <c r="A166" s="4" t="s">
        <v>17</v>
      </c>
      <c r="B166" s="4" t="s">
        <v>154</v>
      </c>
      <c r="C166" s="4" t="s">
        <v>155</v>
      </c>
      <c r="D166" s="4" t="s">
        <v>156</v>
      </c>
      <c r="E166" s="4" t="s">
        <v>157</v>
      </c>
      <c r="F166" s="4">
        <v>79.5</v>
      </c>
      <c r="G166" s="4" t="s">
        <v>22</v>
      </c>
      <c r="H166" s="4" t="s">
        <v>90</v>
      </c>
      <c r="I166" s="4">
        <v>13</v>
      </c>
      <c r="J166" s="5">
        <v>16000</v>
      </c>
      <c r="K166" s="6">
        <v>1522.5</v>
      </c>
      <c r="L166" s="5">
        <f t="shared" si="23"/>
        <v>17522.5</v>
      </c>
      <c r="M166" s="5">
        <f t="shared" si="18"/>
        <v>486.4</v>
      </c>
      <c r="N166" s="5">
        <v>0</v>
      </c>
      <c r="O166" s="5">
        <v>0</v>
      </c>
      <c r="P166" s="5">
        <f t="shared" si="19"/>
        <v>0</v>
      </c>
      <c r="Q166" s="5">
        <f t="shared" si="20"/>
        <v>486.4</v>
      </c>
      <c r="R166" s="5">
        <f t="shared" si="21"/>
        <v>15513.6</v>
      </c>
      <c r="S166" s="7" t="s">
        <v>24</v>
      </c>
    </row>
    <row r="167" spans="1:19" ht="15" customHeight="1" x14ac:dyDescent="0.25">
      <c r="A167" s="4" t="s">
        <v>17</v>
      </c>
      <c r="B167" s="4" t="s">
        <v>201</v>
      </c>
      <c r="C167" s="4" t="s">
        <v>202</v>
      </c>
      <c r="D167" s="4" t="s">
        <v>203</v>
      </c>
      <c r="E167" s="4" t="s">
        <v>157</v>
      </c>
      <c r="F167" s="4">
        <v>79.5</v>
      </c>
      <c r="G167" s="4" t="s">
        <v>22</v>
      </c>
      <c r="H167" s="4" t="s">
        <v>90</v>
      </c>
      <c r="I167" s="4">
        <v>13</v>
      </c>
      <c r="J167" s="5">
        <v>16000</v>
      </c>
      <c r="K167" s="6">
        <v>1522.5</v>
      </c>
      <c r="L167" s="5">
        <f t="shared" si="23"/>
        <v>17522.5</v>
      </c>
      <c r="M167" s="5">
        <f t="shared" si="18"/>
        <v>486.4</v>
      </c>
      <c r="N167" s="5">
        <v>0</v>
      </c>
      <c r="O167" s="5">
        <v>0</v>
      </c>
      <c r="P167" s="5">
        <f t="shared" si="19"/>
        <v>0</v>
      </c>
      <c r="Q167" s="5">
        <f t="shared" si="20"/>
        <v>486.4</v>
      </c>
      <c r="R167" s="5">
        <f t="shared" si="21"/>
        <v>15513.6</v>
      </c>
      <c r="S167" s="7" t="s">
        <v>24</v>
      </c>
    </row>
    <row r="168" spans="1:19" ht="15" customHeight="1" x14ac:dyDescent="0.25">
      <c r="A168" s="4" t="s">
        <v>17</v>
      </c>
      <c r="B168" s="11" t="s">
        <v>435</v>
      </c>
      <c r="C168" s="11" t="s">
        <v>436</v>
      </c>
      <c r="D168" s="11" t="s">
        <v>437</v>
      </c>
      <c r="E168" s="11" t="s">
        <v>438</v>
      </c>
      <c r="F168" s="11">
        <v>84</v>
      </c>
      <c r="G168" s="11" t="s">
        <v>22</v>
      </c>
      <c r="H168" s="4" t="s">
        <v>34</v>
      </c>
      <c r="I168" s="4">
        <v>13</v>
      </c>
      <c r="J168" s="12">
        <v>15000</v>
      </c>
      <c r="K168" s="14">
        <v>1522.5</v>
      </c>
      <c r="L168" s="5">
        <f t="shared" si="23"/>
        <v>16522.5</v>
      </c>
      <c r="M168" s="5">
        <f t="shared" si="18"/>
        <v>456</v>
      </c>
      <c r="N168" s="12">
        <v>0</v>
      </c>
      <c r="O168" s="12">
        <v>0</v>
      </c>
      <c r="P168" s="5">
        <f t="shared" si="19"/>
        <v>0</v>
      </c>
      <c r="Q168" s="5">
        <f t="shared" si="20"/>
        <v>456</v>
      </c>
      <c r="R168" s="5">
        <f t="shared" ref="R168:R199" si="24">J168-Q168</f>
        <v>14544</v>
      </c>
      <c r="S168" s="7" t="s">
        <v>24</v>
      </c>
    </row>
    <row r="169" spans="1:19" ht="15" customHeight="1" x14ac:dyDescent="0.25">
      <c r="A169" s="4" t="s">
        <v>17</v>
      </c>
      <c r="B169" s="4" t="s">
        <v>313</v>
      </c>
      <c r="C169" s="4" t="s">
        <v>432</v>
      </c>
      <c r="D169" s="4" t="s">
        <v>433</v>
      </c>
      <c r="E169" s="4" t="s">
        <v>28</v>
      </c>
      <c r="F169" s="8">
        <v>95</v>
      </c>
      <c r="G169" s="4" t="s">
        <v>434</v>
      </c>
      <c r="H169" s="4" t="s">
        <v>90</v>
      </c>
      <c r="I169" s="4">
        <v>13</v>
      </c>
      <c r="J169" s="12">
        <v>25000</v>
      </c>
      <c r="K169" s="6">
        <v>0</v>
      </c>
      <c r="L169" s="5">
        <f t="shared" si="23"/>
        <v>25000</v>
      </c>
      <c r="M169" s="5">
        <f t="shared" si="18"/>
        <v>760</v>
      </c>
      <c r="N169" s="5">
        <v>0</v>
      </c>
      <c r="O169" s="5">
        <v>0</v>
      </c>
      <c r="P169" s="5">
        <f t="shared" si="19"/>
        <v>0</v>
      </c>
      <c r="Q169" s="5">
        <f t="shared" si="20"/>
        <v>760</v>
      </c>
      <c r="R169" s="5">
        <f t="shared" si="24"/>
        <v>24240</v>
      </c>
      <c r="S169" s="7" t="s">
        <v>24</v>
      </c>
    </row>
    <row r="170" spans="1:19" ht="15" customHeight="1" x14ac:dyDescent="0.25">
      <c r="A170" s="4" t="s">
        <v>17</v>
      </c>
      <c r="B170" s="4" t="s">
        <v>515</v>
      </c>
      <c r="C170" s="4" t="s">
        <v>516</v>
      </c>
      <c r="D170" s="4" t="s">
        <v>517</v>
      </c>
      <c r="E170" s="21" t="s">
        <v>518</v>
      </c>
      <c r="F170" s="8">
        <v>13</v>
      </c>
      <c r="G170" s="4" t="s">
        <v>22</v>
      </c>
      <c r="H170" s="4" t="s">
        <v>95</v>
      </c>
      <c r="I170" s="4">
        <v>14</v>
      </c>
      <c r="J170" s="5">
        <v>13500</v>
      </c>
      <c r="K170" s="6">
        <v>1522.5</v>
      </c>
      <c r="L170" s="5">
        <f t="shared" si="23"/>
        <v>15022.5</v>
      </c>
      <c r="M170" s="5">
        <f t="shared" si="18"/>
        <v>410.4</v>
      </c>
      <c r="N170" s="22">
        <v>0</v>
      </c>
      <c r="O170" s="22">
        <v>0</v>
      </c>
      <c r="P170" s="5">
        <f t="shared" si="19"/>
        <v>0</v>
      </c>
      <c r="Q170" s="5">
        <f t="shared" si="20"/>
        <v>410.4</v>
      </c>
      <c r="R170" s="5">
        <f t="shared" si="24"/>
        <v>13089.6</v>
      </c>
      <c r="S170" s="7">
        <v>0</v>
      </c>
    </row>
    <row r="171" spans="1:19" ht="15" customHeight="1" x14ac:dyDescent="0.25">
      <c r="A171" s="4" t="s">
        <v>17</v>
      </c>
      <c r="B171" s="4" t="s">
        <v>569</v>
      </c>
      <c r="C171" s="4" t="s">
        <v>570</v>
      </c>
      <c r="D171" s="4" t="s">
        <v>571</v>
      </c>
      <c r="E171" s="4" t="s">
        <v>572</v>
      </c>
      <c r="F171" s="8">
        <v>13</v>
      </c>
      <c r="G171" s="4" t="s">
        <v>22</v>
      </c>
      <c r="H171" s="4" t="s">
        <v>95</v>
      </c>
      <c r="I171" s="4">
        <v>14</v>
      </c>
      <c r="J171" s="5">
        <v>12500</v>
      </c>
      <c r="K171" s="6">
        <v>0</v>
      </c>
      <c r="L171" s="5">
        <f t="shared" si="23"/>
        <v>12500</v>
      </c>
      <c r="M171" s="5">
        <f t="shared" si="18"/>
        <v>380</v>
      </c>
      <c r="N171" s="22">
        <v>0</v>
      </c>
      <c r="O171" s="5">
        <v>0</v>
      </c>
      <c r="P171" s="5">
        <f t="shared" si="19"/>
        <v>0</v>
      </c>
      <c r="Q171" s="5">
        <f t="shared" si="20"/>
        <v>380</v>
      </c>
      <c r="R171" s="5">
        <f t="shared" si="24"/>
        <v>12120</v>
      </c>
      <c r="S171" s="23" t="s">
        <v>24</v>
      </c>
    </row>
    <row r="172" spans="1:19" ht="15" customHeight="1" x14ac:dyDescent="0.25">
      <c r="A172" s="4" t="s">
        <v>17</v>
      </c>
      <c r="B172" s="4" t="s">
        <v>611</v>
      </c>
      <c r="C172" s="4" t="s">
        <v>612</v>
      </c>
      <c r="D172" s="4" t="s">
        <v>613</v>
      </c>
      <c r="E172" s="4" t="s">
        <v>614</v>
      </c>
      <c r="F172" s="8">
        <v>13</v>
      </c>
      <c r="G172" s="4" t="s">
        <v>22</v>
      </c>
      <c r="H172" s="4" t="s">
        <v>95</v>
      </c>
      <c r="I172" s="4">
        <v>14</v>
      </c>
      <c r="J172" s="5">
        <v>12500</v>
      </c>
      <c r="K172" s="6">
        <v>0</v>
      </c>
      <c r="L172" s="5">
        <f t="shared" si="23"/>
        <v>12500</v>
      </c>
      <c r="M172" s="5">
        <f t="shared" si="18"/>
        <v>380</v>
      </c>
      <c r="N172" s="22">
        <v>0</v>
      </c>
      <c r="O172" s="5">
        <v>0</v>
      </c>
      <c r="P172" s="5">
        <f t="shared" si="19"/>
        <v>0</v>
      </c>
      <c r="Q172" s="5">
        <f t="shared" si="20"/>
        <v>380</v>
      </c>
      <c r="R172" s="5">
        <f t="shared" si="24"/>
        <v>12120</v>
      </c>
      <c r="S172" s="23" t="s">
        <v>38</v>
      </c>
    </row>
    <row r="173" spans="1:19" ht="15" customHeight="1" x14ac:dyDescent="0.25">
      <c r="A173" s="4" t="s">
        <v>17</v>
      </c>
      <c r="B173" s="4" t="s">
        <v>643</v>
      </c>
      <c r="C173" s="4" t="s">
        <v>644</v>
      </c>
      <c r="D173" s="4" t="s">
        <v>645</v>
      </c>
      <c r="E173" s="4" t="s">
        <v>646</v>
      </c>
      <c r="F173" s="4">
        <v>29.1</v>
      </c>
      <c r="G173" s="4" t="s">
        <v>22</v>
      </c>
      <c r="H173" s="4" t="s">
        <v>95</v>
      </c>
      <c r="I173" s="4">
        <v>14</v>
      </c>
      <c r="J173" s="5">
        <v>20300</v>
      </c>
      <c r="K173" s="6">
        <v>0</v>
      </c>
      <c r="L173" s="5">
        <f t="shared" si="23"/>
        <v>20300</v>
      </c>
      <c r="M173" s="5">
        <f t="shared" si="18"/>
        <v>617.12</v>
      </c>
      <c r="N173" s="22">
        <v>0</v>
      </c>
      <c r="O173" s="5">
        <v>0</v>
      </c>
      <c r="P173" s="5">
        <f t="shared" si="19"/>
        <v>0</v>
      </c>
      <c r="Q173" s="5">
        <f t="shared" si="20"/>
        <v>617.12</v>
      </c>
      <c r="R173" s="5">
        <f t="shared" si="24"/>
        <v>19682.88</v>
      </c>
      <c r="S173" s="23" t="s">
        <v>24</v>
      </c>
    </row>
    <row r="174" spans="1:19" ht="15" customHeight="1" x14ac:dyDescent="0.25">
      <c r="A174" s="4" t="s">
        <v>17</v>
      </c>
      <c r="B174" s="4" t="s">
        <v>309</v>
      </c>
      <c r="C174" s="4" t="s">
        <v>310</v>
      </c>
      <c r="D174" s="4" t="s">
        <v>311</v>
      </c>
      <c r="E174" s="4" t="s">
        <v>312</v>
      </c>
      <c r="F174" s="4">
        <v>38</v>
      </c>
      <c r="G174" s="4" t="s">
        <v>22</v>
      </c>
      <c r="H174" s="4" t="s">
        <v>95</v>
      </c>
      <c r="I174" s="4">
        <v>14</v>
      </c>
      <c r="J174" s="5">
        <v>25000</v>
      </c>
      <c r="K174" s="6">
        <v>0</v>
      </c>
      <c r="L174" s="5">
        <f t="shared" si="23"/>
        <v>25000</v>
      </c>
      <c r="M174" s="5">
        <f t="shared" si="18"/>
        <v>760</v>
      </c>
      <c r="N174" s="5">
        <v>0</v>
      </c>
      <c r="O174" s="5">
        <v>0</v>
      </c>
      <c r="P174" s="5">
        <f t="shared" si="19"/>
        <v>0</v>
      </c>
      <c r="Q174" s="5">
        <f t="shared" si="20"/>
        <v>760</v>
      </c>
      <c r="R174" s="5">
        <f t="shared" si="24"/>
        <v>24240</v>
      </c>
      <c r="S174" s="7" t="s">
        <v>24</v>
      </c>
    </row>
    <row r="175" spans="1:19" ht="15" customHeight="1" x14ac:dyDescent="0.25">
      <c r="A175" s="4" t="s">
        <v>17</v>
      </c>
      <c r="B175" s="4" t="s">
        <v>91</v>
      </c>
      <c r="C175" s="4" t="s">
        <v>92</v>
      </c>
      <c r="D175" s="4" t="s">
        <v>93</v>
      </c>
      <c r="E175" s="4" t="s">
        <v>94</v>
      </c>
      <c r="F175" s="4">
        <v>38.1</v>
      </c>
      <c r="G175" s="4" t="s">
        <v>22</v>
      </c>
      <c r="H175" s="4" t="s">
        <v>95</v>
      </c>
      <c r="I175" s="4">
        <v>14</v>
      </c>
      <c r="J175" s="5">
        <v>20000</v>
      </c>
      <c r="K175" s="6">
        <v>0</v>
      </c>
      <c r="L175" s="5">
        <f t="shared" si="23"/>
        <v>20000</v>
      </c>
      <c r="M175" s="5">
        <f t="shared" si="18"/>
        <v>608</v>
      </c>
      <c r="N175" s="5">
        <v>0</v>
      </c>
      <c r="O175" s="5">
        <v>0</v>
      </c>
      <c r="P175" s="5">
        <f t="shared" si="19"/>
        <v>0</v>
      </c>
      <c r="Q175" s="5">
        <f t="shared" si="20"/>
        <v>608</v>
      </c>
      <c r="R175" s="5">
        <f t="shared" si="24"/>
        <v>19392</v>
      </c>
      <c r="S175" s="7" t="s">
        <v>24</v>
      </c>
    </row>
    <row r="176" spans="1:19" ht="15" customHeight="1" x14ac:dyDescent="0.25">
      <c r="A176" s="4" t="s">
        <v>17</v>
      </c>
      <c r="B176" s="4" t="s">
        <v>701</v>
      </c>
      <c r="C176" s="4" t="s">
        <v>702</v>
      </c>
      <c r="D176" s="4" t="s">
        <v>703</v>
      </c>
      <c r="E176" s="8" t="s">
        <v>94</v>
      </c>
      <c r="F176" s="4">
        <v>38.1</v>
      </c>
      <c r="G176" s="11" t="s">
        <v>22</v>
      </c>
      <c r="H176" s="4" t="s">
        <v>95</v>
      </c>
      <c r="I176" s="4">
        <v>14</v>
      </c>
      <c r="J176" s="5">
        <v>15000</v>
      </c>
      <c r="K176" s="6">
        <v>0</v>
      </c>
      <c r="L176" s="5">
        <f t="shared" si="23"/>
        <v>15000</v>
      </c>
      <c r="M176" s="5">
        <f t="shared" si="18"/>
        <v>456</v>
      </c>
      <c r="N176" s="5">
        <v>0</v>
      </c>
      <c r="O176" s="5">
        <v>0</v>
      </c>
      <c r="P176" s="5">
        <f t="shared" si="19"/>
        <v>0</v>
      </c>
      <c r="Q176" s="5">
        <f t="shared" si="20"/>
        <v>456</v>
      </c>
      <c r="R176" s="5">
        <f t="shared" si="24"/>
        <v>14544</v>
      </c>
      <c r="S176" s="7" t="s">
        <v>24</v>
      </c>
    </row>
    <row r="177" spans="1:19" ht="15" customHeight="1" x14ac:dyDescent="0.25">
      <c r="A177" s="4" t="s">
        <v>17</v>
      </c>
      <c r="B177" s="4" t="s">
        <v>881</v>
      </c>
      <c r="C177" s="4" t="s">
        <v>882</v>
      </c>
      <c r="D177" s="4" t="s">
        <v>883</v>
      </c>
      <c r="E177" s="4" t="s">
        <v>94</v>
      </c>
      <c r="F177" s="4">
        <v>38.1</v>
      </c>
      <c r="G177" s="4" t="s">
        <v>22</v>
      </c>
      <c r="H177" s="4" t="s">
        <v>95</v>
      </c>
      <c r="I177" s="4">
        <v>14</v>
      </c>
      <c r="J177" s="5">
        <v>15000</v>
      </c>
      <c r="K177" s="6">
        <v>0</v>
      </c>
      <c r="L177" s="5">
        <v>15000</v>
      </c>
      <c r="M177" s="5">
        <f t="shared" si="18"/>
        <v>456</v>
      </c>
      <c r="N177" s="5">
        <v>0</v>
      </c>
      <c r="O177" s="5">
        <v>0</v>
      </c>
      <c r="P177" s="5">
        <f t="shared" si="19"/>
        <v>0</v>
      </c>
      <c r="Q177" s="5">
        <f t="shared" si="20"/>
        <v>456</v>
      </c>
      <c r="R177" s="5">
        <f t="shared" si="24"/>
        <v>14544</v>
      </c>
      <c r="S177" s="7" t="s">
        <v>38</v>
      </c>
    </row>
    <row r="178" spans="1:19" ht="15" customHeight="1" x14ac:dyDescent="0.25">
      <c r="A178" s="4" t="s">
        <v>17</v>
      </c>
      <c r="B178" s="4" t="s">
        <v>716</v>
      </c>
      <c r="C178" s="4" t="s">
        <v>717</v>
      </c>
      <c r="D178" s="4" t="s">
        <v>718</v>
      </c>
      <c r="E178" s="4" t="s">
        <v>719</v>
      </c>
      <c r="F178" s="4">
        <v>57</v>
      </c>
      <c r="G178" s="4" t="s">
        <v>22</v>
      </c>
      <c r="H178" s="4" t="s">
        <v>95</v>
      </c>
      <c r="I178" s="4">
        <v>14</v>
      </c>
      <c r="J178" s="5">
        <v>12000</v>
      </c>
      <c r="K178" s="6">
        <v>0</v>
      </c>
      <c r="L178" s="5">
        <f>J178+K178</f>
        <v>12000</v>
      </c>
      <c r="M178" s="5">
        <f t="shared" si="18"/>
        <v>364.8</v>
      </c>
      <c r="N178" s="5">
        <v>0</v>
      </c>
      <c r="O178" s="5">
        <v>0</v>
      </c>
      <c r="P178" s="5">
        <f t="shared" si="19"/>
        <v>0</v>
      </c>
      <c r="Q178" s="5">
        <f t="shared" si="20"/>
        <v>364.8</v>
      </c>
      <c r="R178" s="5">
        <f t="shared" si="24"/>
        <v>11635.2</v>
      </c>
      <c r="S178" s="7" t="s">
        <v>24</v>
      </c>
    </row>
    <row r="179" spans="1:19" ht="15" customHeight="1" x14ac:dyDescent="0.25">
      <c r="A179" s="4" t="s">
        <v>17</v>
      </c>
      <c r="B179" s="4" t="s">
        <v>884</v>
      </c>
      <c r="C179" s="4" t="s">
        <v>885</v>
      </c>
      <c r="D179" s="4" t="s">
        <v>886</v>
      </c>
      <c r="E179" s="4" t="s">
        <v>887</v>
      </c>
      <c r="F179" s="4">
        <v>58</v>
      </c>
      <c r="G179" s="4" t="s">
        <v>22</v>
      </c>
      <c r="H179" s="4" t="s">
        <v>95</v>
      </c>
      <c r="I179" s="4">
        <v>14</v>
      </c>
      <c r="J179" s="5">
        <v>15000</v>
      </c>
      <c r="K179" s="6">
        <v>0</v>
      </c>
      <c r="L179" s="5">
        <v>15000</v>
      </c>
      <c r="M179" s="5">
        <f t="shared" si="18"/>
        <v>456</v>
      </c>
      <c r="N179" s="5">
        <v>0</v>
      </c>
      <c r="O179" s="5">
        <v>0</v>
      </c>
      <c r="P179" s="5">
        <f t="shared" si="19"/>
        <v>0</v>
      </c>
      <c r="Q179" s="5">
        <f t="shared" si="20"/>
        <v>456</v>
      </c>
      <c r="R179" s="5">
        <f t="shared" si="24"/>
        <v>14544</v>
      </c>
      <c r="S179" s="7" t="s">
        <v>24</v>
      </c>
    </row>
    <row r="180" spans="1:19" ht="15" customHeight="1" x14ac:dyDescent="0.25">
      <c r="A180" s="4" t="s">
        <v>950</v>
      </c>
      <c r="B180" s="4" t="s">
        <v>983</v>
      </c>
      <c r="C180" s="4" t="s">
        <v>984</v>
      </c>
      <c r="D180" s="4" t="s">
        <v>985</v>
      </c>
      <c r="E180" s="4" t="s">
        <v>887</v>
      </c>
      <c r="F180" s="4">
        <v>58</v>
      </c>
      <c r="G180" s="4" t="s">
        <v>22</v>
      </c>
      <c r="H180" s="4" t="s">
        <v>95</v>
      </c>
      <c r="I180" s="4">
        <v>14</v>
      </c>
      <c r="J180" s="5">
        <v>20300</v>
      </c>
      <c r="K180" s="6">
        <v>0</v>
      </c>
      <c r="L180" s="5">
        <v>20300</v>
      </c>
      <c r="M180" s="5">
        <f t="shared" si="18"/>
        <v>617.12</v>
      </c>
      <c r="N180" s="5">
        <v>0</v>
      </c>
      <c r="O180" s="5">
        <v>0</v>
      </c>
      <c r="P180" s="5">
        <f t="shared" si="19"/>
        <v>0</v>
      </c>
      <c r="Q180" s="5">
        <f t="shared" si="20"/>
        <v>617.12</v>
      </c>
      <c r="R180" s="5">
        <f t="shared" si="24"/>
        <v>19682.88</v>
      </c>
      <c r="S180" s="7" t="s">
        <v>38</v>
      </c>
    </row>
    <row r="181" spans="1:19" ht="15" customHeight="1" x14ac:dyDescent="0.25">
      <c r="A181" s="4" t="s">
        <v>17</v>
      </c>
      <c r="B181" s="4" t="s">
        <v>899</v>
      </c>
      <c r="C181" s="4" t="s">
        <v>900</v>
      </c>
      <c r="D181" s="4" t="s">
        <v>901</v>
      </c>
      <c r="E181" s="4" t="s">
        <v>902</v>
      </c>
      <c r="F181" s="4">
        <v>59</v>
      </c>
      <c r="G181" s="4" t="s">
        <v>22</v>
      </c>
      <c r="H181" s="4" t="s">
        <v>95</v>
      </c>
      <c r="I181" s="4">
        <v>14</v>
      </c>
      <c r="J181" s="5">
        <v>35000</v>
      </c>
      <c r="K181" s="6">
        <v>0</v>
      </c>
      <c r="L181" s="5">
        <v>35000</v>
      </c>
      <c r="M181" s="5">
        <f t="shared" si="18"/>
        <v>1064</v>
      </c>
      <c r="N181" s="5">
        <v>0</v>
      </c>
      <c r="O181" s="5">
        <v>0</v>
      </c>
      <c r="P181" s="5">
        <f t="shared" si="19"/>
        <v>0</v>
      </c>
      <c r="Q181" s="5">
        <f t="shared" si="20"/>
        <v>1064</v>
      </c>
      <c r="R181" s="5">
        <f t="shared" si="24"/>
        <v>33936</v>
      </c>
      <c r="S181" s="7" t="s">
        <v>38</v>
      </c>
    </row>
    <row r="182" spans="1:19" ht="15" customHeight="1" x14ac:dyDescent="0.25">
      <c r="A182" s="4" t="s">
        <v>17</v>
      </c>
      <c r="B182" s="4" t="s">
        <v>138</v>
      </c>
      <c r="C182" s="4" t="s">
        <v>139</v>
      </c>
      <c r="D182" s="4" t="s">
        <v>140</v>
      </c>
      <c r="E182" s="4" t="s">
        <v>141</v>
      </c>
      <c r="F182" s="4">
        <v>59.1</v>
      </c>
      <c r="G182" s="4" t="s">
        <v>22</v>
      </c>
      <c r="H182" s="4" t="s">
        <v>95</v>
      </c>
      <c r="I182" s="4">
        <v>14</v>
      </c>
      <c r="J182" s="5">
        <v>12500</v>
      </c>
      <c r="K182" s="6">
        <v>0</v>
      </c>
      <c r="L182" s="5">
        <f t="shared" ref="L182:L187" si="25">J182+K182</f>
        <v>12500</v>
      </c>
      <c r="M182" s="5">
        <f t="shared" si="18"/>
        <v>380</v>
      </c>
      <c r="N182" s="5">
        <v>0</v>
      </c>
      <c r="O182" s="5">
        <v>0</v>
      </c>
      <c r="P182" s="5">
        <f t="shared" si="19"/>
        <v>0</v>
      </c>
      <c r="Q182" s="5">
        <f t="shared" si="20"/>
        <v>380</v>
      </c>
      <c r="R182" s="5">
        <f t="shared" si="24"/>
        <v>12120</v>
      </c>
      <c r="S182" s="7" t="s">
        <v>24</v>
      </c>
    </row>
    <row r="183" spans="1:19" ht="15" customHeight="1" x14ac:dyDescent="0.25">
      <c r="A183" s="4" t="s">
        <v>17</v>
      </c>
      <c r="B183" s="11" t="s">
        <v>389</v>
      </c>
      <c r="C183" s="11" t="s">
        <v>390</v>
      </c>
      <c r="D183" s="11" t="s">
        <v>391</v>
      </c>
      <c r="E183" s="11" t="s">
        <v>392</v>
      </c>
      <c r="F183" s="11">
        <v>61</v>
      </c>
      <c r="G183" s="11" t="s">
        <v>22</v>
      </c>
      <c r="H183" s="4" t="s">
        <v>95</v>
      </c>
      <c r="I183" s="4">
        <v>14</v>
      </c>
      <c r="J183" s="12">
        <v>25000</v>
      </c>
      <c r="K183" s="14">
        <v>0</v>
      </c>
      <c r="L183" s="5">
        <f t="shared" si="25"/>
        <v>25000</v>
      </c>
      <c r="M183" s="5">
        <f t="shared" si="18"/>
        <v>760</v>
      </c>
      <c r="N183" s="12">
        <v>1715.46</v>
      </c>
      <c r="O183" s="12">
        <v>630</v>
      </c>
      <c r="P183" s="5">
        <f t="shared" si="19"/>
        <v>2345.46</v>
      </c>
      <c r="Q183" s="5">
        <f t="shared" si="20"/>
        <v>3105.46</v>
      </c>
      <c r="R183" s="5">
        <f t="shared" si="24"/>
        <v>21894.54</v>
      </c>
      <c r="S183" s="7" t="s">
        <v>24</v>
      </c>
    </row>
    <row r="184" spans="1:19" ht="15" customHeight="1" x14ac:dyDescent="0.25">
      <c r="A184" s="4" t="s">
        <v>17</v>
      </c>
      <c r="B184" s="4" t="s">
        <v>145</v>
      </c>
      <c r="C184" s="4" t="s">
        <v>146</v>
      </c>
      <c r="D184" s="4" t="s">
        <v>147</v>
      </c>
      <c r="E184" s="10" t="s">
        <v>28</v>
      </c>
      <c r="F184" s="8">
        <v>95</v>
      </c>
      <c r="G184" s="4" t="s">
        <v>22</v>
      </c>
      <c r="H184" s="4" t="s">
        <v>95</v>
      </c>
      <c r="I184" s="4">
        <v>14</v>
      </c>
      <c r="J184" s="5">
        <v>12500</v>
      </c>
      <c r="K184" s="6">
        <v>0</v>
      </c>
      <c r="L184" s="5">
        <f t="shared" si="25"/>
        <v>12500</v>
      </c>
      <c r="M184" s="5">
        <f t="shared" si="18"/>
        <v>380</v>
      </c>
      <c r="N184" s="5">
        <v>0</v>
      </c>
      <c r="O184" s="5">
        <v>0</v>
      </c>
      <c r="P184" s="5">
        <f t="shared" si="19"/>
        <v>0</v>
      </c>
      <c r="Q184" s="5">
        <f t="shared" si="20"/>
        <v>380</v>
      </c>
      <c r="R184" s="5">
        <f t="shared" si="24"/>
        <v>12120</v>
      </c>
      <c r="S184" s="7" t="s">
        <v>38</v>
      </c>
    </row>
    <row r="185" spans="1:19" ht="15" customHeight="1" x14ac:dyDescent="0.25">
      <c r="A185" s="4" t="s">
        <v>17</v>
      </c>
      <c r="B185" s="4" t="s">
        <v>259</v>
      </c>
      <c r="C185" s="4" t="s">
        <v>260</v>
      </c>
      <c r="D185" s="4" t="s">
        <v>261</v>
      </c>
      <c r="E185" s="10" t="s">
        <v>262</v>
      </c>
      <c r="F185" s="10">
        <v>9</v>
      </c>
      <c r="G185" s="4" t="s">
        <v>22</v>
      </c>
      <c r="H185" s="4" t="s">
        <v>48</v>
      </c>
      <c r="I185" s="4">
        <v>15</v>
      </c>
      <c r="J185" s="5">
        <v>35000</v>
      </c>
      <c r="K185" s="6">
        <v>0</v>
      </c>
      <c r="L185" s="5">
        <f t="shared" si="25"/>
        <v>35000</v>
      </c>
      <c r="M185" s="5">
        <f t="shared" si="18"/>
        <v>1064</v>
      </c>
      <c r="N185" s="5">
        <v>0</v>
      </c>
      <c r="O185" s="5">
        <v>0</v>
      </c>
      <c r="P185" s="5">
        <f t="shared" si="19"/>
        <v>0</v>
      </c>
      <c r="Q185" s="5">
        <f t="shared" si="20"/>
        <v>1064</v>
      </c>
      <c r="R185" s="5">
        <f t="shared" si="24"/>
        <v>33936</v>
      </c>
      <c r="S185" s="7" t="s">
        <v>24</v>
      </c>
    </row>
    <row r="186" spans="1:19" ht="15" customHeight="1" x14ac:dyDescent="0.25">
      <c r="A186" s="4" t="s">
        <v>17</v>
      </c>
      <c r="B186" s="4" t="s">
        <v>96</v>
      </c>
      <c r="C186" s="4" t="s">
        <v>97</v>
      </c>
      <c r="D186" s="4" t="s">
        <v>98</v>
      </c>
      <c r="E186" s="10" t="s">
        <v>99</v>
      </c>
      <c r="F186" s="8">
        <v>13</v>
      </c>
      <c r="G186" s="4" t="s">
        <v>22</v>
      </c>
      <c r="H186" s="4" t="s">
        <v>48</v>
      </c>
      <c r="I186" s="4">
        <v>15</v>
      </c>
      <c r="J186" s="5">
        <v>20000</v>
      </c>
      <c r="K186" s="6">
        <v>0</v>
      </c>
      <c r="L186" s="5">
        <f t="shared" si="25"/>
        <v>20000</v>
      </c>
      <c r="M186" s="5">
        <f t="shared" si="18"/>
        <v>608</v>
      </c>
      <c r="N186" s="5">
        <v>0</v>
      </c>
      <c r="O186" s="5">
        <v>0</v>
      </c>
      <c r="P186" s="5">
        <f t="shared" si="19"/>
        <v>0</v>
      </c>
      <c r="Q186" s="5">
        <f t="shared" si="20"/>
        <v>608</v>
      </c>
      <c r="R186" s="5">
        <f t="shared" si="24"/>
        <v>19392</v>
      </c>
      <c r="S186" s="7" t="s">
        <v>24</v>
      </c>
    </row>
    <row r="187" spans="1:19" ht="15" customHeight="1" x14ac:dyDescent="0.25">
      <c r="A187" s="4" t="s">
        <v>17</v>
      </c>
      <c r="B187" s="11" t="s">
        <v>363</v>
      </c>
      <c r="C187" s="11" t="s">
        <v>364</v>
      </c>
      <c r="D187" s="11" t="s">
        <v>365</v>
      </c>
      <c r="E187" s="11" t="s">
        <v>366</v>
      </c>
      <c r="F187" s="8">
        <v>13</v>
      </c>
      <c r="G187" s="11" t="s">
        <v>22</v>
      </c>
      <c r="H187" s="4" t="s">
        <v>48</v>
      </c>
      <c r="I187" s="4">
        <v>15</v>
      </c>
      <c r="J187" s="12">
        <v>13000</v>
      </c>
      <c r="K187" s="6">
        <v>0</v>
      </c>
      <c r="L187" s="5">
        <f t="shared" si="25"/>
        <v>13000</v>
      </c>
      <c r="M187" s="5">
        <f t="shared" si="18"/>
        <v>395.2</v>
      </c>
      <c r="N187" s="12">
        <v>0</v>
      </c>
      <c r="O187" s="12">
        <v>0</v>
      </c>
      <c r="P187" s="5">
        <f t="shared" si="19"/>
        <v>0</v>
      </c>
      <c r="Q187" s="5">
        <f t="shared" si="20"/>
        <v>395.2</v>
      </c>
      <c r="R187" s="5">
        <f t="shared" si="24"/>
        <v>12604.8</v>
      </c>
      <c r="S187" s="7" t="s">
        <v>38</v>
      </c>
    </row>
    <row r="188" spans="1:19" ht="15" customHeight="1" x14ac:dyDescent="0.25">
      <c r="A188" s="4" t="s">
        <v>17</v>
      </c>
      <c r="B188" s="4" t="s">
        <v>956</v>
      </c>
      <c r="C188" s="4" t="s">
        <v>957</v>
      </c>
      <c r="D188" s="4" t="s">
        <v>958</v>
      </c>
      <c r="E188" s="4" t="s">
        <v>99</v>
      </c>
      <c r="F188" s="8">
        <v>13</v>
      </c>
      <c r="G188" s="4" t="s">
        <v>22</v>
      </c>
      <c r="H188" s="13" t="s">
        <v>551</v>
      </c>
      <c r="I188" s="4">
        <v>15</v>
      </c>
      <c r="J188" s="5">
        <v>20000</v>
      </c>
      <c r="K188" s="6">
        <v>0</v>
      </c>
      <c r="L188" s="5">
        <v>20000</v>
      </c>
      <c r="M188" s="5">
        <f t="shared" si="18"/>
        <v>608</v>
      </c>
      <c r="N188" s="5">
        <v>0</v>
      </c>
      <c r="O188" s="5">
        <v>0</v>
      </c>
      <c r="P188" s="5">
        <f t="shared" si="19"/>
        <v>0</v>
      </c>
      <c r="Q188" s="5">
        <f t="shared" si="20"/>
        <v>608</v>
      </c>
      <c r="R188" s="5">
        <f t="shared" si="24"/>
        <v>19392</v>
      </c>
      <c r="S188" s="7" t="s">
        <v>24</v>
      </c>
    </row>
    <row r="189" spans="1:19" ht="15" customHeight="1" x14ac:dyDescent="0.25">
      <c r="A189" s="4" t="s">
        <v>17</v>
      </c>
      <c r="B189" s="11" t="s">
        <v>374</v>
      </c>
      <c r="C189" s="11" t="s">
        <v>375</v>
      </c>
      <c r="D189" s="11" t="s">
        <v>376</v>
      </c>
      <c r="E189" s="11" t="s">
        <v>377</v>
      </c>
      <c r="F189" s="11">
        <v>29</v>
      </c>
      <c r="G189" s="11" t="s">
        <v>22</v>
      </c>
      <c r="H189" s="13" t="s">
        <v>48</v>
      </c>
      <c r="I189" s="4">
        <v>15</v>
      </c>
      <c r="J189" s="12">
        <v>35000</v>
      </c>
      <c r="K189" s="6">
        <v>0</v>
      </c>
      <c r="L189" s="5">
        <f>J189+K189</f>
        <v>35000</v>
      </c>
      <c r="M189" s="5">
        <f t="shared" si="18"/>
        <v>1064</v>
      </c>
      <c r="N189" s="12">
        <v>0</v>
      </c>
      <c r="O189" s="12">
        <v>0</v>
      </c>
      <c r="P189" s="5">
        <f t="shared" si="19"/>
        <v>0</v>
      </c>
      <c r="Q189" s="5">
        <f t="shared" si="20"/>
        <v>1064</v>
      </c>
      <c r="R189" s="5">
        <f t="shared" si="24"/>
        <v>33936</v>
      </c>
      <c r="S189" s="18" t="s">
        <v>24</v>
      </c>
    </row>
    <row r="190" spans="1:19" ht="15" customHeight="1" x14ac:dyDescent="0.25">
      <c r="A190" s="4" t="s">
        <v>17</v>
      </c>
      <c r="B190" s="11" t="s">
        <v>378</v>
      </c>
      <c r="C190" s="11" t="s">
        <v>379</v>
      </c>
      <c r="D190" s="11" t="s">
        <v>380</v>
      </c>
      <c r="E190" s="11" t="s">
        <v>377</v>
      </c>
      <c r="F190" s="11">
        <v>29</v>
      </c>
      <c r="G190" s="11" t="s">
        <v>22</v>
      </c>
      <c r="H190" s="4" t="s">
        <v>48</v>
      </c>
      <c r="I190" s="4">
        <v>15</v>
      </c>
      <c r="J190" s="12">
        <v>45000</v>
      </c>
      <c r="K190" s="6">
        <v>0</v>
      </c>
      <c r="L190" s="5">
        <f>J190+K190</f>
        <v>45000</v>
      </c>
      <c r="M190" s="5">
        <f t="shared" si="18"/>
        <v>1368</v>
      </c>
      <c r="N190" s="12">
        <v>0</v>
      </c>
      <c r="O190" s="12">
        <v>0</v>
      </c>
      <c r="P190" s="5">
        <f t="shared" si="19"/>
        <v>0</v>
      </c>
      <c r="Q190" s="5">
        <f t="shared" si="20"/>
        <v>1368</v>
      </c>
      <c r="R190" s="5">
        <f t="shared" si="24"/>
        <v>43632</v>
      </c>
      <c r="S190" s="7" t="s">
        <v>24</v>
      </c>
    </row>
    <row r="191" spans="1:19" ht="15" customHeight="1" x14ac:dyDescent="0.25">
      <c r="A191" s="4" t="s">
        <v>17</v>
      </c>
      <c r="B191" s="11" t="s">
        <v>724</v>
      </c>
      <c r="C191" s="11" t="s">
        <v>725</v>
      </c>
      <c r="D191" s="11" t="s">
        <v>726</v>
      </c>
      <c r="E191" s="11" t="s">
        <v>377</v>
      </c>
      <c r="F191" s="11">
        <v>29</v>
      </c>
      <c r="G191" s="11" t="s">
        <v>22</v>
      </c>
      <c r="H191" s="4" t="s">
        <v>48</v>
      </c>
      <c r="I191" s="4">
        <v>15</v>
      </c>
      <c r="J191" s="12">
        <v>30000</v>
      </c>
      <c r="K191" s="6">
        <v>0</v>
      </c>
      <c r="L191" s="5">
        <f>J191+K191</f>
        <v>30000</v>
      </c>
      <c r="M191" s="5">
        <f t="shared" si="18"/>
        <v>912</v>
      </c>
      <c r="N191" s="12">
        <v>0</v>
      </c>
      <c r="O191" s="12">
        <v>0</v>
      </c>
      <c r="P191" s="5">
        <f t="shared" si="19"/>
        <v>0</v>
      </c>
      <c r="Q191" s="5">
        <f t="shared" si="20"/>
        <v>912</v>
      </c>
      <c r="R191" s="5">
        <f t="shared" si="24"/>
        <v>29088</v>
      </c>
      <c r="S191" s="7" t="s">
        <v>24</v>
      </c>
    </row>
    <row r="192" spans="1:19" ht="15" customHeight="1" x14ac:dyDescent="0.25">
      <c r="A192" s="4" t="s">
        <v>17</v>
      </c>
      <c r="B192" s="4" t="s">
        <v>909</v>
      </c>
      <c r="C192" s="4" t="s">
        <v>910</v>
      </c>
      <c r="D192" s="4" t="s">
        <v>911</v>
      </c>
      <c r="E192" s="4" t="s">
        <v>912</v>
      </c>
      <c r="F192" s="4">
        <v>29</v>
      </c>
      <c r="G192" s="4" t="s">
        <v>22</v>
      </c>
      <c r="H192" s="4" t="s">
        <v>551</v>
      </c>
      <c r="I192" s="4">
        <v>15</v>
      </c>
      <c r="J192" s="5">
        <v>45000</v>
      </c>
      <c r="K192" s="6">
        <v>0</v>
      </c>
      <c r="L192" s="5">
        <v>45000</v>
      </c>
      <c r="M192" s="5">
        <f t="shared" si="18"/>
        <v>1368</v>
      </c>
      <c r="N192" s="5">
        <v>0</v>
      </c>
      <c r="O192" s="5">
        <v>0</v>
      </c>
      <c r="P192" s="5">
        <f t="shared" si="19"/>
        <v>0</v>
      </c>
      <c r="Q192" s="5">
        <f t="shared" si="20"/>
        <v>1368</v>
      </c>
      <c r="R192" s="5">
        <f t="shared" si="24"/>
        <v>43632</v>
      </c>
      <c r="S192" s="7" t="s">
        <v>38</v>
      </c>
    </row>
    <row r="193" spans="1:19" ht="15" customHeight="1" x14ac:dyDescent="0.25">
      <c r="A193" s="4" t="s">
        <v>17</v>
      </c>
      <c r="B193" s="4" t="s">
        <v>989</v>
      </c>
      <c r="C193" s="4" t="s">
        <v>990</v>
      </c>
      <c r="D193" s="4" t="s">
        <v>991</v>
      </c>
      <c r="E193" s="4" t="s">
        <v>912</v>
      </c>
      <c r="F193" s="4">
        <v>29</v>
      </c>
      <c r="G193" s="4" t="s">
        <v>22</v>
      </c>
      <c r="H193" s="4" t="s">
        <v>551</v>
      </c>
      <c r="I193" s="4">
        <v>15</v>
      </c>
      <c r="J193" s="5">
        <v>45000</v>
      </c>
      <c r="K193" s="6">
        <v>0</v>
      </c>
      <c r="L193" s="5">
        <v>45000</v>
      </c>
      <c r="M193" s="5">
        <f t="shared" si="18"/>
        <v>1368</v>
      </c>
      <c r="N193" s="5">
        <v>0</v>
      </c>
      <c r="O193" s="5">
        <v>0</v>
      </c>
      <c r="P193" s="5">
        <f t="shared" si="19"/>
        <v>0</v>
      </c>
      <c r="Q193" s="5">
        <f t="shared" si="20"/>
        <v>1368</v>
      </c>
      <c r="R193" s="5">
        <f t="shared" si="24"/>
        <v>43632</v>
      </c>
      <c r="S193" s="24" t="s">
        <v>24</v>
      </c>
    </row>
    <row r="194" spans="1:19" ht="15" customHeight="1" x14ac:dyDescent="0.25">
      <c r="A194" s="4" t="s">
        <v>17</v>
      </c>
      <c r="B194" s="4" t="s">
        <v>44</v>
      </c>
      <c r="C194" s="4" t="s">
        <v>45</v>
      </c>
      <c r="D194" s="4" t="s">
        <v>46</v>
      </c>
      <c r="E194" s="8" t="s">
        <v>47</v>
      </c>
      <c r="F194" s="8">
        <v>31</v>
      </c>
      <c r="G194" s="4" t="s">
        <v>22</v>
      </c>
      <c r="H194" s="4" t="s">
        <v>48</v>
      </c>
      <c r="I194" s="4">
        <v>15</v>
      </c>
      <c r="J194" s="5">
        <v>25000</v>
      </c>
      <c r="K194" s="6">
        <v>0</v>
      </c>
      <c r="L194" s="5">
        <f>J194+K194</f>
        <v>25000</v>
      </c>
      <c r="M194" s="5">
        <f t="shared" ref="M194:M257" si="26">J194*3.04%</f>
        <v>760</v>
      </c>
      <c r="N194" s="5">
        <v>0</v>
      </c>
      <c r="O194" s="5">
        <v>0</v>
      </c>
      <c r="P194" s="5">
        <f t="shared" ref="P194:P257" si="27">N194+O194</f>
        <v>0</v>
      </c>
      <c r="Q194" s="5">
        <f t="shared" ref="Q194:Q257" si="28">M194+P194</f>
        <v>760</v>
      </c>
      <c r="R194" s="5">
        <f t="shared" si="24"/>
        <v>24240</v>
      </c>
      <c r="S194" s="24" t="s">
        <v>24</v>
      </c>
    </row>
    <row r="195" spans="1:19" ht="15" customHeight="1" x14ac:dyDescent="0.25">
      <c r="A195" s="4" t="s">
        <v>17</v>
      </c>
      <c r="B195" s="11" t="s">
        <v>352</v>
      </c>
      <c r="C195" s="11" t="s">
        <v>353</v>
      </c>
      <c r="D195" s="11" t="s">
        <v>354</v>
      </c>
      <c r="E195" s="11" t="s">
        <v>355</v>
      </c>
      <c r="F195" s="11">
        <v>31.3</v>
      </c>
      <c r="G195" s="11" t="s">
        <v>22</v>
      </c>
      <c r="H195" s="4" t="s">
        <v>48</v>
      </c>
      <c r="I195" s="4">
        <v>15</v>
      </c>
      <c r="J195" s="12">
        <v>20000</v>
      </c>
      <c r="K195" s="6">
        <v>0</v>
      </c>
      <c r="L195" s="5">
        <f>J195+K195</f>
        <v>20000</v>
      </c>
      <c r="M195" s="5">
        <f t="shared" si="26"/>
        <v>608</v>
      </c>
      <c r="N195" s="12">
        <v>0</v>
      </c>
      <c r="O195" s="12">
        <v>0</v>
      </c>
      <c r="P195" s="5">
        <f t="shared" si="27"/>
        <v>0</v>
      </c>
      <c r="Q195" s="5">
        <f t="shared" si="28"/>
        <v>608</v>
      </c>
      <c r="R195" s="5">
        <f t="shared" si="24"/>
        <v>19392</v>
      </c>
      <c r="S195" s="24" t="s">
        <v>38</v>
      </c>
    </row>
    <row r="196" spans="1:19" ht="15" customHeight="1" x14ac:dyDescent="0.25">
      <c r="A196" s="13" t="s">
        <v>17</v>
      </c>
      <c r="B196" s="13" t="s">
        <v>605</v>
      </c>
      <c r="C196" s="13" t="s">
        <v>606</v>
      </c>
      <c r="D196" s="13" t="s">
        <v>607</v>
      </c>
      <c r="E196" s="13" t="s">
        <v>355</v>
      </c>
      <c r="F196" s="20">
        <v>31.3</v>
      </c>
      <c r="G196" s="13" t="s">
        <v>22</v>
      </c>
      <c r="H196" s="4" t="s">
        <v>48</v>
      </c>
      <c r="I196" s="4">
        <v>15</v>
      </c>
      <c r="J196" s="15">
        <v>35000</v>
      </c>
      <c r="K196" s="6">
        <v>0</v>
      </c>
      <c r="L196" s="15">
        <f>J196+K196</f>
        <v>35000</v>
      </c>
      <c r="M196" s="5">
        <f t="shared" si="26"/>
        <v>1064</v>
      </c>
      <c r="N196" s="34">
        <v>0</v>
      </c>
      <c r="O196" s="15">
        <v>0</v>
      </c>
      <c r="P196" s="5">
        <f t="shared" si="27"/>
        <v>0</v>
      </c>
      <c r="Q196" s="5">
        <f t="shared" si="28"/>
        <v>1064</v>
      </c>
      <c r="R196" s="5">
        <f t="shared" si="24"/>
        <v>33936</v>
      </c>
      <c r="S196" s="19" t="s">
        <v>38</v>
      </c>
    </row>
    <row r="197" spans="1:19" ht="15" customHeight="1" x14ac:dyDescent="0.25">
      <c r="A197" s="13" t="s">
        <v>17</v>
      </c>
      <c r="B197" s="4" t="s">
        <v>647</v>
      </c>
      <c r="C197" s="4" t="s">
        <v>648</v>
      </c>
      <c r="D197" s="4" t="s">
        <v>649</v>
      </c>
      <c r="E197" s="4" t="s">
        <v>355</v>
      </c>
      <c r="F197" s="11">
        <v>31.3</v>
      </c>
      <c r="G197" s="4" t="s">
        <v>22</v>
      </c>
      <c r="H197" s="4" t="s">
        <v>48</v>
      </c>
      <c r="I197" s="4">
        <v>15</v>
      </c>
      <c r="J197" s="5">
        <v>20000</v>
      </c>
      <c r="K197" s="6">
        <v>0</v>
      </c>
      <c r="L197" s="5">
        <f>J197+K197</f>
        <v>20000</v>
      </c>
      <c r="M197" s="5">
        <f t="shared" si="26"/>
        <v>608</v>
      </c>
      <c r="N197" s="22">
        <v>0</v>
      </c>
      <c r="O197" s="5">
        <v>0</v>
      </c>
      <c r="P197" s="5">
        <f t="shared" si="27"/>
        <v>0</v>
      </c>
      <c r="Q197" s="5">
        <f t="shared" si="28"/>
        <v>608</v>
      </c>
      <c r="R197" s="5">
        <f t="shared" si="24"/>
        <v>19392</v>
      </c>
      <c r="S197" s="23" t="s">
        <v>38</v>
      </c>
    </row>
    <row r="198" spans="1:19" ht="15" customHeight="1" x14ac:dyDescent="0.25">
      <c r="A198" s="4" t="s">
        <v>17</v>
      </c>
      <c r="B198" s="4" t="s">
        <v>727</v>
      </c>
      <c r="C198" s="4" t="s">
        <v>728</v>
      </c>
      <c r="D198" s="4" t="s">
        <v>729</v>
      </c>
      <c r="E198" s="4" t="s">
        <v>355</v>
      </c>
      <c r="F198" s="11">
        <v>31.3</v>
      </c>
      <c r="G198" s="4" t="s">
        <v>22</v>
      </c>
      <c r="H198" s="4" t="s">
        <v>48</v>
      </c>
      <c r="I198" s="4">
        <v>15</v>
      </c>
      <c r="J198" s="5">
        <v>45000</v>
      </c>
      <c r="K198" s="6">
        <v>0</v>
      </c>
      <c r="L198" s="5">
        <f>J198+K198</f>
        <v>45000</v>
      </c>
      <c r="M198" s="5">
        <f t="shared" si="26"/>
        <v>1368</v>
      </c>
      <c r="N198" s="5">
        <v>0</v>
      </c>
      <c r="O198" s="5">
        <v>0</v>
      </c>
      <c r="P198" s="5">
        <f t="shared" si="27"/>
        <v>0</v>
      </c>
      <c r="Q198" s="5">
        <f t="shared" si="28"/>
        <v>1368</v>
      </c>
      <c r="R198" s="5">
        <f t="shared" si="24"/>
        <v>43632</v>
      </c>
      <c r="S198" s="7" t="s">
        <v>24</v>
      </c>
    </row>
    <row r="199" spans="1:19" ht="15" customHeight="1" x14ac:dyDescent="0.25">
      <c r="A199" s="4" t="s">
        <v>17</v>
      </c>
      <c r="B199" s="4" t="s">
        <v>959</v>
      </c>
      <c r="C199" s="4" t="s">
        <v>686</v>
      </c>
      <c r="D199" s="4" t="s">
        <v>960</v>
      </c>
      <c r="E199" s="4" t="s">
        <v>961</v>
      </c>
      <c r="F199" s="4">
        <v>31.3</v>
      </c>
      <c r="G199" s="4" t="s">
        <v>22</v>
      </c>
      <c r="H199" s="4" t="s">
        <v>551</v>
      </c>
      <c r="I199" s="4">
        <v>15</v>
      </c>
      <c r="J199" s="5">
        <v>20000</v>
      </c>
      <c r="K199" s="6">
        <v>0</v>
      </c>
      <c r="L199" s="5">
        <v>20000</v>
      </c>
      <c r="M199" s="5">
        <f t="shared" si="26"/>
        <v>608</v>
      </c>
      <c r="N199" s="5">
        <v>0</v>
      </c>
      <c r="O199" s="5">
        <v>0</v>
      </c>
      <c r="P199" s="5">
        <f t="shared" si="27"/>
        <v>0</v>
      </c>
      <c r="Q199" s="5">
        <f t="shared" si="28"/>
        <v>608</v>
      </c>
      <c r="R199" s="5">
        <f t="shared" si="24"/>
        <v>19392</v>
      </c>
      <c r="S199" s="7" t="s">
        <v>24</v>
      </c>
    </row>
    <row r="200" spans="1:19" ht="15" customHeight="1" x14ac:dyDescent="0.25">
      <c r="A200" s="4" t="s">
        <v>17</v>
      </c>
      <c r="B200" s="4" t="s">
        <v>962</v>
      </c>
      <c r="C200" s="4" t="s">
        <v>963</v>
      </c>
      <c r="D200" s="4" t="s">
        <v>964</v>
      </c>
      <c r="E200" s="4" t="s">
        <v>961</v>
      </c>
      <c r="F200" s="4">
        <v>31.3</v>
      </c>
      <c r="G200" s="4" t="s">
        <v>22</v>
      </c>
      <c r="H200" s="13" t="s">
        <v>551</v>
      </c>
      <c r="I200" s="4">
        <v>15</v>
      </c>
      <c r="J200" s="5">
        <v>20000</v>
      </c>
      <c r="K200" s="6">
        <v>0</v>
      </c>
      <c r="L200" s="5">
        <v>20000</v>
      </c>
      <c r="M200" s="5">
        <f t="shared" si="26"/>
        <v>608</v>
      </c>
      <c r="N200" s="5">
        <v>0</v>
      </c>
      <c r="O200" s="5">
        <v>0</v>
      </c>
      <c r="P200" s="5">
        <f t="shared" si="27"/>
        <v>0</v>
      </c>
      <c r="Q200" s="5">
        <f t="shared" si="28"/>
        <v>608</v>
      </c>
      <c r="R200" s="5">
        <f t="shared" ref="R200:R208" si="29">J200-Q200</f>
        <v>19392</v>
      </c>
      <c r="S200" s="7" t="s">
        <v>24</v>
      </c>
    </row>
    <row r="201" spans="1:19" ht="15" customHeight="1" x14ac:dyDescent="0.25">
      <c r="A201" s="4" t="s">
        <v>17</v>
      </c>
      <c r="B201" s="4" t="s">
        <v>497</v>
      </c>
      <c r="C201" s="4" t="s">
        <v>498</v>
      </c>
      <c r="D201" s="4" t="s">
        <v>499</v>
      </c>
      <c r="E201" s="8" t="s">
        <v>500</v>
      </c>
      <c r="F201" s="8">
        <v>34</v>
      </c>
      <c r="G201" s="4" t="s">
        <v>22</v>
      </c>
      <c r="H201" s="4" t="s">
        <v>48</v>
      </c>
      <c r="I201" s="4">
        <v>15</v>
      </c>
      <c r="J201" s="5">
        <v>20300</v>
      </c>
      <c r="K201" s="6">
        <v>0</v>
      </c>
      <c r="L201" s="5">
        <f t="shared" ref="L201:L208" si="30">J201+K201</f>
        <v>20300</v>
      </c>
      <c r="M201" s="5">
        <f t="shared" si="26"/>
        <v>617.12</v>
      </c>
      <c r="N201" s="5">
        <v>0</v>
      </c>
      <c r="O201" s="5">
        <v>0</v>
      </c>
      <c r="P201" s="5">
        <f t="shared" si="27"/>
        <v>0</v>
      </c>
      <c r="Q201" s="5">
        <f t="shared" si="28"/>
        <v>617.12</v>
      </c>
      <c r="R201" s="5">
        <f t="shared" si="29"/>
        <v>19682.88</v>
      </c>
      <c r="S201" s="7" t="s">
        <v>38</v>
      </c>
    </row>
    <row r="202" spans="1:19" ht="15" customHeight="1" x14ac:dyDescent="0.25">
      <c r="A202" s="4" t="s">
        <v>17</v>
      </c>
      <c r="B202" s="4" t="s">
        <v>562</v>
      </c>
      <c r="C202" s="4" t="s">
        <v>563</v>
      </c>
      <c r="D202" s="4" t="s">
        <v>564</v>
      </c>
      <c r="E202" s="4" t="s">
        <v>500</v>
      </c>
      <c r="F202" s="8">
        <v>34</v>
      </c>
      <c r="G202" s="4" t="s">
        <v>22</v>
      </c>
      <c r="H202" s="4" t="s">
        <v>48</v>
      </c>
      <c r="I202" s="4">
        <v>15</v>
      </c>
      <c r="J202" s="5">
        <v>20000</v>
      </c>
      <c r="K202" s="6">
        <v>0</v>
      </c>
      <c r="L202" s="5">
        <f t="shared" si="30"/>
        <v>20000</v>
      </c>
      <c r="M202" s="5">
        <f t="shared" si="26"/>
        <v>608</v>
      </c>
      <c r="N202" s="22">
        <v>0</v>
      </c>
      <c r="O202" s="5">
        <v>0</v>
      </c>
      <c r="P202" s="5">
        <f t="shared" si="27"/>
        <v>0</v>
      </c>
      <c r="Q202" s="5">
        <f t="shared" si="28"/>
        <v>608</v>
      </c>
      <c r="R202" s="5">
        <f t="shared" si="29"/>
        <v>19392</v>
      </c>
      <c r="S202" s="23" t="s">
        <v>24</v>
      </c>
    </row>
    <row r="203" spans="1:19" ht="15" customHeight="1" x14ac:dyDescent="0.25">
      <c r="A203" s="4" t="s">
        <v>17</v>
      </c>
      <c r="B203" s="4" t="s">
        <v>707</v>
      </c>
      <c r="C203" s="4" t="s">
        <v>708</v>
      </c>
      <c r="D203" s="4" t="s">
        <v>709</v>
      </c>
      <c r="E203" s="8" t="s">
        <v>500</v>
      </c>
      <c r="F203" s="8">
        <v>34</v>
      </c>
      <c r="G203" s="11" t="s">
        <v>22</v>
      </c>
      <c r="H203" s="13" t="s">
        <v>48</v>
      </c>
      <c r="I203" s="4">
        <v>15</v>
      </c>
      <c r="J203" s="5">
        <v>20000</v>
      </c>
      <c r="K203" s="6">
        <v>0</v>
      </c>
      <c r="L203" s="5">
        <f t="shared" si="30"/>
        <v>20000</v>
      </c>
      <c r="M203" s="5">
        <f t="shared" si="26"/>
        <v>608</v>
      </c>
      <c r="N203" s="5">
        <v>0</v>
      </c>
      <c r="O203" s="5">
        <v>0</v>
      </c>
      <c r="P203" s="5">
        <f t="shared" si="27"/>
        <v>0</v>
      </c>
      <c r="Q203" s="5">
        <f t="shared" si="28"/>
        <v>608</v>
      </c>
      <c r="R203" s="5">
        <f t="shared" si="29"/>
        <v>19392</v>
      </c>
      <c r="S203" s="7" t="s">
        <v>24</v>
      </c>
    </row>
    <row r="204" spans="1:19" ht="15" customHeight="1" x14ac:dyDescent="0.25">
      <c r="A204" s="4" t="s">
        <v>17</v>
      </c>
      <c r="B204" s="4" t="s">
        <v>548</v>
      </c>
      <c r="C204" s="4" t="s">
        <v>549</v>
      </c>
      <c r="D204" s="4" t="s">
        <v>550</v>
      </c>
      <c r="E204" s="4" t="s">
        <v>500</v>
      </c>
      <c r="F204" s="8">
        <v>34</v>
      </c>
      <c r="G204" s="4" t="s">
        <v>22</v>
      </c>
      <c r="H204" s="4" t="s">
        <v>551</v>
      </c>
      <c r="I204" s="4">
        <v>15</v>
      </c>
      <c r="J204" s="5">
        <v>20000</v>
      </c>
      <c r="K204" s="6">
        <v>1522.5</v>
      </c>
      <c r="L204" s="5">
        <f t="shared" si="30"/>
        <v>21522.5</v>
      </c>
      <c r="M204" s="5">
        <f t="shared" si="26"/>
        <v>608</v>
      </c>
      <c r="N204" s="22">
        <v>0</v>
      </c>
      <c r="O204" s="5">
        <v>0</v>
      </c>
      <c r="P204" s="5">
        <f t="shared" si="27"/>
        <v>0</v>
      </c>
      <c r="Q204" s="5">
        <f t="shared" si="28"/>
        <v>608</v>
      </c>
      <c r="R204" s="5">
        <f t="shared" si="29"/>
        <v>19392</v>
      </c>
      <c r="S204" s="23" t="s">
        <v>24</v>
      </c>
    </row>
    <row r="205" spans="1:19" ht="15" customHeight="1" x14ac:dyDescent="0.25">
      <c r="A205" s="4" t="s">
        <v>17</v>
      </c>
      <c r="B205" s="11" t="s">
        <v>1015</v>
      </c>
      <c r="C205" s="11" t="s">
        <v>1016</v>
      </c>
      <c r="D205" s="11" t="s">
        <v>1017</v>
      </c>
      <c r="E205" s="11" t="s">
        <v>1018</v>
      </c>
      <c r="F205" s="11">
        <v>35</v>
      </c>
      <c r="G205" s="11" t="s">
        <v>22</v>
      </c>
      <c r="H205" s="4" t="s">
        <v>48</v>
      </c>
      <c r="I205" s="4">
        <v>15</v>
      </c>
      <c r="J205" s="12">
        <v>20000</v>
      </c>
      <c r="K205" s="6">
        <v>0</v>
      </c>
      <c r="L205" s="5">
        <f t="shared" si="30"/>
        <v>20000</v>
      </c>
      <c r="M205" s="5">
        <f t="shared" si="26"/>
        <v>608</v>
      </c>
      <c r="N205" s="12">
        <v>0</v>
      </c>
      <c r="O205" s="12">
        <v>0</v>
      </c>
      <c r="P205" s="5">
        <f t="shared" si="27"/>
        <v>0</v>
      </c>
      <c r="Q205" s="5">
        <f t="shared" si="28"/>
        <v>608</v>
      </c>
      <c r="R205" s="5">
        <f t="shared" si="29"/>
        <v>19392</v>
      </c>
      <c r="S205" s="7" t="s">
        <v>24</v>
      </c>
    </row>
    <row r="206" spans="1:19" ht="15" customHeight="1" x14ac:dyDescent="0.25">
      <c r="A206" s="4" t="s">
        <v>17</v>
      </c>
      <c r="B206" s="4" t="s">
        <v>710</v>
      </c>
      <c r="C206" s="4" t="s">
        <v>711</v>
      </c>
      <c r="D206" s="4" t="s">
        <v>712</v>
      </c>
      <c r="E206" s="8" t="s">
        <v>312</v>
      </c>
      <c r="F206" s="8">
        <v>38</v>
      </c>
      <c r="G206" s="4" t="s">
        <v>713</v>
      </c>
      <c r="H206" s="4" t="s">
        <v>48</v>
      </c>
      <c r="I206" s="4">
        <v>15</v>
      </c>
      <c r="J206" s="5">
        <v>35000</v>
      </c>
      <c r="K206" s="6">
        <v>1522.5</v>
      </c>
      <c r="L206" s="5">
        <f t="shared" si="30"/>
        <v>36522.5</v>
      </c>
      <c r="M206" s="5">
        <f t="shared" si="26"/>
        <v>1064</v>
      </c>
      <c r="N206" s="5">
        <v>0</v>
      </c>
      <c r="O206" s="5">
        <v>0</v>
      </c>
      <c r="P206" s="5">
        <f t="shared" si="27"/>
        <v>0</v>
      </c>
      <c r="Q206" s="5">
        <f t="shared" si="28"/>
        <v>1064</v>
      </c>
      <c r="R206" s="5">
        <f t="shared" si="29"/>
        <v>33936</v>
      </c>
      <c r="S206" s="7" t="s">
        <v>24</v>
      </c>
    </row>
    <row r="207" spans="1:19" ht="15" customHeight="1" x14ac:dyDescent="0.25">
      <c r="A207" s="4" t="s">
        <v>17</v>
      </c>
      <c r="B207" s="4" t="s">
        <v>313</v>
      </c>
      <c r="C207" s="4" t="s">
        <v>314</v>
      </c>
      <c r="D207" s="4" t="s">
        <v>315</v>
      </c>
      <c r="E207" s="4" t="s">
        <v>316</v>
      </c>
      <c r="F207" s="4">
        <v>82</v>
      </c>
      <c r="G207" s="4" t="s">
        <v>22</v>
      </c>
      <c r="H207" s="4" t="s">
        <v>48</v>
      </c>
      <c r="I207" s="4">
        <v>15</v>
      </c>
      <c r="J207" s="5">
        <v>13500</v>
      </c>
      <c r="K207" s="6">
        <v>0</v>
      </c>
      <c r="L207" s="5">
        <f t="shared" si="30"/>
        <v>13500</v>
      </c>
      <c r="M207" s="5">
        <f t="shared" si="26"/>
        <v>410.4</v>
      </c>
      <c r="N207" s="5">
        <v>0</v>
      </c>
      <c r="O207" s="5">
        <v>0</v>
      </c>
      <c r="P207" s="5">
        <f t="shared" si="27"/>
        <v>0</v>
      </c>
      <c r="Q207" s="5">
        <f t="shared" si="28"/>
        <v>410.4</v>
      </c>
      <c r="R207" s="5">
        <f t="shared" si="29"/>
        <v>13089.6</v>
      </c>
      <c r="S207" s="7" t="s">
        <v>24</v>
      </c>
    </row>
    <row r="208" spans="1:19" ht="15" customHeight="1" x14ac:dyDescent="0.25">
      <c r="A208" s="4" t="s">
        <v>17</v>
      </c>
      <c r="B208" s="4" t="s">
        <v>439</v>
      </c>
      <c r="C208" s="4" t="s">
        <v>440</v>
      </c>
      <c r="D208" s="4" t="s">
        <v>441</v>
      </c>
      <c r="E208" s="4" t="s">
        <v>442</v>
      </c>
      <c r="F208" s="11">
        <v>11</v>
      </c>
      <c r="G208" s="4" t="s">
        <v>22</v>
      </c>
      <c r="H208" s="4" t="s">
        <v>107</v>
      </c>
      <c r="I208" s="4">
        <v>16</v>
      </c>
      <c r="J208" s="5">
        <v>20300</v>
      </c>
      <c r="K208" s="6">
        <v>0</v>
      </c>
      <c r="L208" s="5">
        <f t="shared" si="30"/>
        <v>20300</v>
      </c>
      <c r="M208" s="5">
        <f t="shared" si="26"/>
        <v>617.12</v>
      </c>
      <c r="N208" s="5">
        <v>0</v>
      </c>
      <c r="O208" s="5">
        <v>0</v>
      </c>
      <c r="P208" s="5">
        <f t="shared" si="27"/>
        <v>0</v>
      </c>
      <c r="Q208" s="5">
        <f t="shared" si="28"/>
        <v>617.12</v>
      </c>
      <c r="R208" s="5">
        <f t="shared" si="29"/>
        <v>19682.88</v>
      </c>
      <c r="S208" s="7" t="s">
        <v>38</v>
      </c>
    </row>
    <row r="209" spans="1:19" ht="15" customHeight="1" x14ac:dyDescent="0.25">
      <c r="A209" s="4" t="s">
        <v>17</v>
      </c>
      <c r="B209" s="4" t="s">
        <v>854</v>
      </c>
      <c r="C209" s="4" t="s">
        <v>855</v>
      </c>
      <c r="D209" s="4" t="s">
        <v>856</v>
      </c>
      <c r="E209" s="4" t="s">
        <v>857</v>
      </c>
      <c r="F209" s="8">
        <v>13</v>
      </c>
      <c r="G209" s="4" t="s">
        <v>22</v>
      </c>
      <c r="H209" s="4" t="s">
        <v>107</v>
      </c>
      <c r="I209" s="4">
        <v>16</v>
      </c>
      <c r="J209" s="5">
        <v>20300</v>
      </c>
      <c r="K209" s="6">
        <v>0</v>
      </c>
      <c r="L209" s="5">
        <v>20300</v>
      </c>
      <c r="M209" s="12">
        <f t="shared" si="26"/>
        <v>617.12</v>
      </c>
      <c r="N209" s="22">
        <v>0</v>
      </c>
      <c r="O209" s="5">
        <v>0</v>
      </c>
      <c r="P209" s="5">
        <f t="shared" si="27"/>
        <v>0</v>
      </c>
      <c r="Q209" s="5">
        <f t="shared" si="28"/>
        <v>617.12</v>
      </c>
      <c r="R209" s="5">
        <f>J209-M209</f>
        <v>19682.88</v>
      </c>
      <c r="S209" s="24" t="s">
        <v>38</v>
      </c>
    </row>
    <row r="210" spans="1:19" ht="15" customHeight="1" x14ac:dyDescent="0.25">
      <c r="A210" s="4" t="s">
        <v>17</v>
      </c>
      <c r="B210" s="4" t="s">
        <v>511</v>
      </c>
      <c r="C210" s="4" t="s">
        <v>512</v>
      </c>
      <c r="D210" s="4" t="s">
        <v>513</v>
      </c>
      <c r="E210" s="21" t="s">
        <v>514</v>
      </c>
      <c r="F210" s="8">
        <v>13</v>
      </c>
      <c r="G210" s="4" t="s">
        <v>22</v>
      </c>
      <c r="H210" s="4" t="s">
        <v>107</v>
      </c>
      <c r="I210" s="4">
        <v>16</v>
      </c>
      <c r="J210" s="5">
        <v>20000</v>
      </c>
      <c r="K210" s="6">
        <v>0</v>
      </c>
      <c r="L210" s="5">
        <f t="shared" ref="L210:L220" si="31">J210+K210</f>
        <v>20000</v>
      </c>
      <c r="M210" s="5">
        <f t="shared" si="26"/>
        <v>608</v>
      </c>
      <c r="N210" s="22">
        <v>0</v>
      </c>
      <c r="O210" s="22">
        <v>0</v>
      </c>
      <c r="P210" s="5">
        <f t="shared" si="27"/>
        <v>0</v>
      </c>
      <c r="Q210" s="5">
        <f t="shared" si="28"/>
        <v>608</v>
      </c>
      <c r="R210" s="5">
        <f t="shared" ref="R210:R218" si="32">J210-Q210</f>
        <v>19392</v>
      </c>
      <c r="S210" s="7" t="s">
        <v>24</v>
      </c>
    </row>
    <row r="211" spans="1:19" ht="15" customHeight="1" x14ac:dyDescent="0.25">
      <c r="A211" s="4" t="s">
        <v>17</v>
      </c>
      <c r="B211" s="11" t="s">
        <v>215</v>
      </c>
      <c r="C211" s="11" t="s">
        <v>216</v>
      </c>
      <c r="D211" s="11" t="s">
        <v>217</v>
      </c>
      <c r="E211" s="11" t="s">
        <v>218</v>
      </c>
      <c r="F211" s="8">
        <v>13</v>
      </c>
      <c r="G211" s="11" t="s">
        <v>22</v>
      </c>
      <c r="H211" s="11" t="s">
        <v>107</v>
      </c>
      <c r="I211" s="4">
        <v>16</v>
      </c>
      <c r="J211" s="12">
        <v>15500</v>
      </c>
      <c r="K211" s="6">
        <v>0</v>
      </c>
      <c r="L211" s="5">
        <f t="shared" si="31"/>
        <v>15500</v>
      </c>
      <c r="M211" s="5">
        <f t="shared" si="26"/>
        <v>471.2</v>
      </c>
      <c r="N211" s="5">
        <v>0</v>
      </c>
      <c r="O211" s="5">
        <v>0</v>
      </c>
      <c r="P211" s="5">
        <f t="shared" si="27"/>
        <v>0</v>
      </c>
      <c r="Q211" s="5">
        <f t="shared" si="28"/>
        <v>471.2</v>
      </c>
      <c r="R211" s="5">
        <f t="shared" si="32"/>
        <v>15028.8</v>
      </c>
      <c r="S211" s="7" t="s">
        <v>38</v>
      </c>
    </row>
    <row r="212" spans="1:19" ht="15" customHeight="1" x14ac:dyDescent="0.25">
      <c r="A212" s="4" t="s">
        <v>17</v>
      </c>
      <c r="B212" s="4" t="s">
        <v>326</v>
      </c>
      <c r="C212" s="4" t="s">
        <v>327</v>
      </c>
      <c r="D212" s="4" t="s">
        <v>328</v>
      </c>
      <c r="E212" s="4" t="s">
        <v>329</v>
      </c>
      <c r="F212" s="8">
        <v>13</v>
      </c>
      <c r="G212" s="4" t="s">
        <v>22</v>
      </c>
      <c r="H212" s="4" t="s">
        <v>107</v>
      </c>
      <c r="I212" s="4">
        <v>16</v>
      </c>
      <c r="J212" s="5">
        <v>20300</v>
      </c>
      <c r="K212" s="6">
        <v>0</v>
      </c>
      <c r="L212" s="5">
        <f t="shared" si="31"/>
        <v>20300</v>
      </c>
      <c r="M212" s="5">
        <f t="shared" si="26"/>
        <v>617.12</v>
      </c>
      <c r="N212" s="5">
        <v>0</v>
      </c>
      <c r="O212" s="5">
        <v>0</v>
      </c>
      <c r="P212" s="5">
        <f t="shared" si="27"/>
        <v>0</v>
      </c>
      <c r="Q212" s="5">
        <f t="shared" si="28"/>
        <v>617.12</v>
      </c>
      <c r="R212" s="5">
        <f t="shared" si="32"/>
        <v>19682.88</v>
      </c>
      <c r="S212" s="7" t="s">
        <v>38</v>
      </c>
    </row>
    <row r="213" spans="1:19" ht="15" customHeight="1" x14ac:dyDescent="0.25">
      <c r="A213" s="4" t="s">
        <v>17</v>
      </c>
      <c r="B213" s="4" t="s">
        <v>586</v>
      </c>
      <c r="C213" s="4" t="s">
        <v>587</v>
      </c>
      <c r="D213" s="4" t="s">
        <v>588</v>
      </c>
      <c r="E213" s="4" t="s">
        <v>589</v>
      </c>
      <c r="F213" s="8">
        <v>13</v>
      </c>
      <c r="G213" s="4" t="s">
        <v>22</v>
      </c>
      <c r="H213" s="4" t="s">
        <v>107</v>
      </c>
      <c r="I213" s="4">
        <v>16</v>
      </c>
      <c r="J213" s="5">
        <v>15000</v>
      </c>
      <c r="K213" s="6">
        <v>0</v>
      </c>
      <c r="L213" s="5">
        <f t="shared" si="31"/>
        <v>15000</v>
      </c>
      <c r="M213" s="5">
        <f t="shared" si="26"/>
        <v>456</v>
      </c>
      <c r="N213" s="22">
        <v>0</v>
      </c>
      <c r="O213" s="5">
        <v>0</v>
      </c>
      <c r="P213" s="5">
        <f t="shared" si="27"/>
        <v>0</v>
      </c>
      <c r="Q213" s="5">
        <f t="shared" si="28"/>
        <v>456</v>
      </c>
      <c r="R213" s="5">
        <f t="shared" si="32"/>
        <v>14544</v>
      </c>
      <c r="S213" s="23" t="s">
        <v>38</v>
      </c>
    </row>
    <row r="214" spans="1:19" ht="15" customHeight="1" x14ac:dyDescent="0.25">
      <c r="A214" s="4" t="s">
        <v>17</v>
      </c>
      <c r="B214" s="11" t="s">
        <v>661</v>
      </c>
      <c r="C214" s="11" t="s">
        <v>662</v>
      </c>
      <c r="D214" s="11" t="s">
        <v>663</v>
      </c>
      <c r="E214" s="11" t="s">
        <v>589</v>
      </c>
      <c r="F214" s="8">
        <v>13</v>
      </c>
      <c r="G214" s="11" t="s">
        <v>22</v>
      </c>
      <c r="H214" s="4" t="s">
        <v>107</v>
      </c>
      <c r="I214" s="4">
        <v>16</v>
      </c>
      <c r="J214" s="12">
        <v>15000</v>
      </c>
      <c r="K214" s="6">
        <v>0</v>
      </c>
      <c r="L214" s="5">
        <f t="shared" si="31"/>
        <v>15000</v>
      </c>
      <c r="M214" s="5">
        <f t="shared" si="26"/>
        <v>456</v>
      </c>
      <c r="N214" s="12">
        <v>0</v>
      </c>
      <c r="O214" s="12">
        <v>0</v>
      </c>
      <c r="P214" s="5">
        <f t="shared" si="27"/>
        <v>0</v>
      </c>
      <c r="Q214" s="5">
        <f t="shared" si="28"/>
        <v>456</v>
      </c>
      <c r="R214" s="5">
        <f t="shared" si="32"/>
        <v>14544</v>
      </c>
      <c r="S214" s="7" t="s">
        <v>24</v>
      </c>
    </row>
    <row r="215" spans="1:19" ht="15" customHeight="1" x14ac:dyDescent="0.25">
      <c r="A215" s="4" t="s">
        <v>17</v>
      </c>
      <c r="B215" s="4" t="s">
        <v>103</v>
      </c>
      <c r="C215" s="4" t="s">
        <v>104</v>
      </c>
      <c r="D215" s="4" t="s">
        <v>105</v>
      </c>
      <c r="E215" s="4" t="s">
        <v>106</v>
      </c>
      <c r="F215" s="4">
        <v>47</v>
      </c>
      <c r="G215" s="4" t="s">
        <v>22</v>
      </c>
      <c r="H215" s="4" t="s">
        <v>107</v>
      </c>
      <c r="I215" s="4">
        <v>16</v>
      </c>
      <c r="J215" s="5">
        <v>12500</v>
      </c>
      <c r="K215" s="6">
        <v>1522.5</v>
      </c>
      <c r="L215" s="5">
        <f t="shared" si="31"/>
        <v>14022.5</v>
      </c>
      <c r="M215" s="5">
        <f t="shared" si="26"/>
        <v>380</v>
      </c>
      <c r="N215" s="5">
        <v>0</v>
      </c>
      <c r="O215" s="5">
        <v>0</v>
      </c>
      <c r="P215" s="5">
        <f t="shared" si="27"/>
        <v>0</v>
      </c>
      <c r="Q215" s="5">
        <f t="shared" si="28"/>
        <v>380</v>
      </c>
      <c r="R215" s="5">
        <f t="shared" si="32"/>
        <v>12120</v>
      </c>
      <c r="S215" s="7" t="s">
        <v>38</v>
      </c>
    </row>
    <row r="216" spans="1:19" ht="15" customHeight="1" x14ac:dyDescent="0.25">
      <c r="A216" s="4" t="s">
        <v>17</v>
      </c>
      <c r="B216" s="4" t="s">
        <v>280</v>
      </c>
      <c r="C216" s="4" t="s">
        <v>281</v>
      </c>
      <c r="D216" s="4" t="s">
        <v>282</v>
      </c>
      <c r="E216" s="4" t="s">
        <v>106</v>
      </c>
      <c r="F216" s="4">
        <v>47</v>
      </c>
      <c r="G216" s="4" t="s">
        <v>22</v>
      </c>
      <c r="H216" s="4" t="s">
        <v>107</v>
      </c>
      <c r="I216" s="4">
        <v>16</v>
      </c>
      <c r="J216" s="5">
        <v>13500</v>
      </c>
      <c r="K216" s="6">
        <v>1522.5</v>
      </c>
      <c r="L216" s="5">
        <f t="shared" si="31"/>
        <v>15022.5</v>
      </c>
      <c r="M216" s="5">
        <f t="shared" si="26"/>
        <v>410.4</v>
      </c>
      <c r="N216" s="5">
        <v>0</v>
      </c>
      <c r="O216" s="5">
        <v>0</v>
      </c>
      <c r="P216" s="5">
        <f t="shared" si="27"/>
        <v>0</v>
      </c>
      <c r="Q216" s="5">
        <f t="shared" si="28"/>
        <v>410.4</v>
      </c>
      <c r="R216" s="5">
        <f t="shared" si="32"/>
        <v>13089.6</v>
      </c>
      <c r="S216" s="7" t="s">
        <v>24</v>
      </c>
    </row>
    <row r="217" spans="1:19" ht="15" customHeight="1" x14ac:dyDescent="0.25">
      <c r="A217" s="4" t="s">
        <v>17</v>
      </c>
      <c r="B217" s="4" t="s">
        <v>469</v>
      </c>
      <c r="C217" s="4" t="s">
        <v>470</v>
      </c>
      <c r="D217" s="4" t="s">
        <v>471</v>
      </c>
      <c r="E217" s="8" t="s">
        <v>106</v>
      </c>
      <c r="F217" s="8">
        <v>47</v>
      </c>
      <c r="G217" s="4" t="s">
        <v>22</v>
      </c>
      <c r="H217" s="4" t="s">
        <v>107</v>
      </c>
      <c r="I217" s="4">
        <v>16</v>
      </c>
      <c r="J217" s="5">
        <v>15000</v>
      </c>
      <c r="K217" s="6">
        <v>1522.5</v>
      </c>
      <c r="L217" s="5">
        <f t="shared" si="31"/>
        <v>16522.5</v>
      </c>
      <c r="M217" s="5">
        <f t="shared" si="26"/>
        <v>456</v>
      </c>
      <c r="N217" s="5">
        <v>0</v>
      </c>
      <c r="O217" s="5">
        <v>0</v>
      </c>
      <c r="P217" s="5">
        <f t="shared" si="27"/>
        <v>0</v>
      </c>
      <c r="Q217" s="5">
        <f t="shared" si="28"/>
        <v>456</v>
      </c>
      <c r="R217" s="5">
        <f t="shared" si="32"/>
        <v>14544</v>
      </c>
      <c r="S217" s="23" t="s">
        <v>24</v>
      </c>
    </row>
    <row r="218" spans="1:19" ht="15" customHeight="1" x14ac:dyDescent="0.25">
      <c r="A218" s="4" t="s">
        <v>17</v>
      </c>
      <c r="B218" s="4" t="s">
        <v>635</v>
      </c>
      <c r="C218" s="4" t="s">
        <v>419</v>
      </c>
      <c r="D218" s="4" t="s">
        <v>636</v>
      </c>
      <c r="E218" s="4" t="s">
        <v>637</v>
      </c>
      <c r="F218" s="4">
        <v>9</v>
      </c>
      <c r="G218" s="4" t="s">
        <v>22</v>
      </c>
      <c r="H218" s="4" t="s">
        <v>638</v>
      </c>
      <c r="I218" s="4">
        <v>17</v>
      </c>
      <c r="J218" s="5">
        <v>35000</v>
      </c>
      <c r="K218" s="6">
        <v>1522.5</v>
      </c>
      <c r="L218" s="5">
        <f t="shared" si="31"/>
        <v>36522.5</v>
      </c>
      <c r="M218" s="5">
        <f t="shared" si="26"/>
        <v>1064</v>
      </c>
      <c r="N218" s="22">
        <v>0</v>
      </c>
      <c r="O218" s="5">
        <v>0</v>
      </c>
      <c r="P218" s="5">
        <f t="shared" si="27"/>
        <v>0</v>
      </c>
      <c r="Q218" s="5">
        <f t="shared" si="28"/>
        <v>1064</v>
      </c>
      <c r="R218" s="5">
        <f t="shared" si="32"/>
        <v>33936</v>
      </c>
      <c r="S218" s="23" t="s">
        <v>38</v>
      </c>
    </row>
    <row r="219" spans="1:19" ht="15" customHeight="1" x14ac:dyDescent="0.25">
      <c r="A219" s="4" t="s">
        <v>17</v>
      </c>
      <c r="B219" s="4" t="s">
        <v>839</v>
      </c>
      <c r="C219" s="4" t="s">
        <v>840</v>
      </c>
      <c r="D219" s="4" t="s">
        <v>841</v>
      </c>
      <c r="E219" s="4" t="s">
        <v>842</v>
      </c>
      <c r="F219" s="11">
        <v>11</v>
      </c>
      <c r="G219" s="4" t="s">
        <v>22</v>
      </c>
      <c r="H219" s="4" t="s">
        <v>638</v>
      </c>
      <c r="I219" s="4">
        <v>17</v>
      </c>
      <c r="J219" s="5">
        <v>15000</v>
      </c>
      <c r="K219" s="6">
        <v>0</v>
      </c>
      <c r="L219" s="5">
        <f t="shared" si="31"/>
        <v>15000</v>
      </c>
      <c r="M219" s="12">
        <f t="shared" si="26"/>
        <v>456</v>
      </c>
      <c r="N219" s="22">
        <v>0</v>
      </c>
      <c r="O219" s="5">
        <v>0</v>
      </c>
      <c r="P219" s="5">
        <f t="shared" si="27"/>
        <v>0</v>
      </c>
      <c r="Q219" s="5">
        <f t="shared" si="28"/>
        <v>456</v>
      </c>
      <c r="R219" s="5">
        <f>J219-M219</f>
        <v>14544</v>
      </c>
      <c r="S219" s="23" t="s">
        <v>38</v>
      </c>
    </row>
    <row r="220" spans="1:19" ht="15" customHeight="1" x14ac:dyDescent="0.25">
      <c r="A220" s="4" t="s">
        <v>17</v>
      </c>
      <c r="B220" s="4" t="s">
        <v>639</v>
      </c>
      <c r="C220" s="4" t="s">
        <v>640</v>
      </c>
      <c r="D220" s="4" t="s">
        <v>641</v>
      </c>
      <c r="E220" s="4" t="s">
        <v>642</v>
      </c>
      <c r="F220" s="11">
        <v>11</v>
      </c>
      <c r="G220" s="4" t="s">
        <v>22</v>
      </c>
      <c r="H220" s="4" t="s">
        <v>638</v>
      </c>
      <c r="I220" s="4">
        <v>17</v>
      </c>
      <c r="J220" s="5">
        <v>35000</v>
      </c>
      <c r="K220" s="6">
        <v>1522.5</v>
      </c>
      <c r="L220" s="5">
        <f t="shared" si="31"/>
        <v>36522.5</v>
      </c>
      <c r="M220" s="5">
        <f t="shared" si="26"/>
        <v>1064</v>
      </c>
      <c r="N220" s="22">
        <v>0</v>
      </c>
      <c r="O220" s="5">
        <v>0</v>
      </c>
      <c r="P220" s="5">
        <f t="shared" si="27"/>
        <v>0</v>
      </c>
      <c r="Q220" s="5">
        <f t="shared" si="28"/>
        <v>1064</v>
      </c>
      <c r="R220" s="5">
        <f t="shared" ref="R220:R251" si="33">J220-Q220</f>
        <v>33936</v>
      </c>
      <c r="S220" s="23" t="s">
        <v>38</v>
      </c>
    </row>
    <row r="221" spans="1:19" ht="15" customHeight="1" x14ac:dyDescent="0.25">
      <c r="A221" s="11" t="s">
        <v>17</v>
      </c>
      <c r="B221" s="11" t="s">
        <v>1002</v>
      </c>
      <c r="C221" s="11" t="s">
        <v>1003</v>
      </c>
      <c r="D221" s="11" t="s">
        <v>1004</v>
      </c>
      <c r="E221" s="11" t="s">
        <v>1005</v>
      </c>
      <c r="F221" s="11">
        <v>55</v>
      </c>
      <c r="G221" s="11" t="s">
        <v>22</v>
      </c>
      <c r="H221" s="11" t="s">
        <v>638</v>
      </c>
      <c r="I221" s="4">
        <v>17</v>
      </c>
      <c r="J221" s="12">
        <v>12000</v>
      </c>
      <c r="K221" s="14">
        <v>0</v>
      </c>
      <c r="L221" s="12">
        <v>12000</v>
      </c>
      <c r="M221" s="12">
        <f t="shared" si="26"/>
        <v>364.8</v>
      </c>
      <c r="N221" s="12">
        <v>0</v>
      </c>
      <c r="O221" s="12">
        <v>0</v>
      </c>
      <c r="P221" s="5">
        <f t="shared" si="27"/>
        <v>0</v>
      </c>
      <c r="Q221" s="5">
        <f t="shared" si="28"/>
        <v>364.8</v>
      </c>
      <c r="R221" s="12">
        <f t="shared" si="33"/>
        <v>11635.2</v>
      </c>
      <c r="S221" s="7" t="s">
        <v>24</v>
      </c>
    </row>
    <row r="222" spans="1:19" ht="15" customHeight="1" x14ac:dyDescent="0.25">
      <c r="A222" s="4" t="s">
        <v>17</v>
      </c>
      <c r="B222" s="4" t="s">
        <v>745</v>
      </c>
      <c r="C222" s="4" t="s">
        <v>746</v>
      </c>
      <c r="D222" s="4" t="s">
        <v>747</v>
      </c>
      <c r="E222" s="8" t="s">
        <v>748</v>
      </c>
      <c r="F222" s="11">
        <v>11</v>
      </c>
      <c r="G222" s="4" t="s">
        <v>22</v>
      </c>
      <c r="H222" s="4" t="s">
        <v>749</v>
      </c>
      <c r="I222" s="4">
        <v>18</v>
      </c>
      <c r="J222" s="5">
        <v>15000</v>
      </c>
      <c r="K222" s="6">
        <v>0</v>
      </c>
      <c r="L222" s="5">
        <f t="shared" ref="L222:L236" si="34">J222+K222</f>
        <v>15000</v>
      </c>
      <c r="M222" s="5">
        <f t="shared" si="26"/>
        <v>456</v>
      </c>
      <c r="N222" s="12">
        <v>0</v>
      </c>
      <c r="O222" s="12">
        <v>0</v>
      </c>
      <c r="P222" s="5">
        <f t="shared" si="27"/>
        <v>0</v>
      </c>
      <c r="Q222" s="5">
        <f t="shared" si="28"/>
        <v>456</v>
      </c>
      <c r="R222" s="5">
        <f t="shared" si="33"/>
        <v>14544</v>
      </c>
      <c r="S222" s="7" t="s">
        <v>24</v>
      </c>
    </row>
    <row r="223" spans="1:19" ht="15" customHeight="1" x14ac:dyDescent="0.25">
      <c r="A223" s="4" t="s">
        <v>17</v>
      </c>
      <c r="B223" s="11" t="s">
        <v>251</v>
      </c>
      <c r="C223" s="11" t="s">
        <v>450</v>
      </c>
      <c r="D223" s="11" t="s">
        <v>451</v>
      </c>
      <c r="E223" s="11" t="s">
        <v>452</v>
      </c>
      <c r="F223" s="11">
        <v>11</v>
      </c>
      <c r="G223" s="11" t="s">
        <v>22</v>
      </c>
      <c r="H223" s="4" t="s">
        <v>23</v>
      </c>
      <c r="I223" s="4">
        <v>20</v>
      </c>
      <c r="J223" s="12">
        <v>20300</v>
      </c>
      <c r="K223" s="6">
        <v>0</v>
      </c>
      <c r="L223" s="5">
        <f t="shared" si="34"/>
        <v>20300</v>
      </c>
      <c r="M223" s="5">
        <f t="shared" si="26"/>
        <v>617.12</v>
      </c>
      <c r="N223" s="12">
        <v>0</v>
      </c>
      <c r="O223" s="12">
        <v>0</v>
      </c>
      <c r="P223" s="5">
        <f t="shared" si="27"/>
        <v>0</v>
      </c>
      <c r="Q223" s="5">
        <f t="shared" si="28"/>
        <v>617.12</v>
      </c>
      <c r="R223" s="5">
        <f t="shared" si="33"/>
        <v>19682.88</v>
      </c>
      <c r="S223" s="23" t="s">
        <v>24</v>
      </c>
    </row>
    <row r="224" spans="1:19" ht="15" customHeight="1" x14ac:dyDescent="0.25">
      <c r="A224" s="4" t="s">
        <v>17</v>
      </c>
      <c r="B224" s="11" t="s">
        <v>475</v>
      </c>
      <c r="C224" s="11" t="s">
        <v>476</v>
      </c>
      <c r="D224" s="11" t="s">
        <v>477</v>
      </c>
      <c r="E224" s="11" t="s">
        <v>478</v>
      </c>
      <c r="F224" s="8">
        <v>13</v>
      </c>
      <c r="G224" s="11" t="s">
        <v>22</v>
      </c>
      <c r="H224" s="4" t="s">
        <v>23</v>
      </c>
      <c r="I224" s="4">
        <v>20</v>
      </c>
      <c r="J224" s="12">
        <v>12500</v>
      </c>
      <c r="K224" s="6">
        <v>0</v>
      </c>
      <c r="L224" s="5">
        <f t="shared" si="34"/>
        <v>12500</v>
      </c>
      <c r="M224" s="5">
        <f t="shared" si="26"/>
        <v>380</v>
      </c>
      <c r="N224" s="12">
        <v>0</v>
      </c>
      <c r="O224" s="12">
        <v>0</v>
      </c>
      <c r="P224" s="5">
        <f t="shared" si="27"/>
        <v>0</v>
      </c>
      <c r="Q224" s="5">
        <f t="shared" si="28"/>
        <v>380</v>
      </c>
      <c r="R224" s="5">
        <f t="shared" si="33"/>
        <v>12120</v>
      </c>
      <c r="S224" s="7" t="s">
        <v>24</v>
      </c>
    </row>
    <row r="225" spans="1:19" ht="15" customHeight="1" x14ac:dyDescent="0.25">
      <c r="A225" s="4" t="s">
        <v>17</v>
      </c>
      <c r="B225" s="11" t="s">
        <v>414</v>
      </c>
      <c r="C225" s="11" t="s">
        <v>415</v>
      </c>
      <c r="D225" s="11" t="s">
        <v>416</v>
      </c>
      <c r="E225" s="11" t="s">
        <v>417</v>
      </c>
      <c r="F225" s="8">
        <v>13</v>
      </c>
      <c r="G225" s="11" t="s">
        <v>22</v>
      </c>
      <c r="H225" s="4" t="s">
        <v>23</v>
      </c>
      <c r="I225" s="4">
        <v>20</v>
      </c>
      <c r="J225" s="12">
        <v>20000</v>
      </c>
      <c r="K225" s="14">
        <v>1522.5</v>
      </c>
      <c r="L225" s="5">
        <f t="shared" si="34"/>
        <v>21522.5</v>
      </c>
      <c r="M225" s="5">
        <f t="shared" si="26"/>
        <v>608</v>
      </c>
      <c r="N225" s="12">
        <v>0</v>
      </c>
      <c r="O225" s="12">
        <v>0</v>
      </c>
      <c r="P225" s="5">
        <f t="shared" si="27"/>
        <v>0</v>
      </c>
      <c r="Q225" s="5">
        <f t="shared" si="28"/>
        <v>608</v>
      </c>
      <c r="R225" s="5">
        <f t="shared" si="33"/>
        <v>19392</v>
      </c>
      <c r="S225" s="7" t="s">
        <v>38</v>
      </c>
    </row>
    <row r="226" spans="1:19" ht="15" customHeight="1" x14ac:dyDescent="0.25">
      <c r="A226" s="4" t="s">
        <v>17</v>
      </c>
      <c r="B226" s="4" t="s">
        <v>18</v>
      </c>
      <c r="C226" s="4" t="s">
        <v>19</v>
      </c>
      <c r="D226" s="4" t="s">
        <v>20</v>
      </c>
      <c r="E226" s="4" t="s">
        <v>21</v>
      </c>
      <c r="F226" s="4">
        <v>20</v>
      </c>
      <c r="G226" s="4" t="s">
        <v>22</v>
      </c>
      <c r="H226" s="4" t="s">
        <v>23</v>
      </c>
      <c r="I226" s="4">
        <v>20</v>
      </c>
      <c r="J226" s="5">
        <v>25000</v>
      </c>
      <c r="K226" s="6">
        <v>0</v>
      </c>
      <c r="L226" s="5">
        <f t="shared" si="34"/>
        <v>25000</v>
      </c>
      <c r="M226" s="5">
        <f t="shared" si="26"/>
        <v>760</v>
      </c>
      <c r="N226" s="5">
        <v>0</v>
      </c>
      <c r="O226" s="5">
        <v>0</v>
      </c>
      <c r="P226" s="5">
        <f t="shared" si="27"/>
        <v>0</v>
      </c>
      <c r="Q226" s="5">
        <f t="shared" si="28"/>
        <v>760</v>
      </c>
      <c r="R226" s="5">
        <f t="shared" si="33"/>
        <v>24240</v>
      </c>
      <c r="S226" s="7" t="s">
        <v>24</v>
      </c>
    </row>
    <row r="227" spans="1:19" ht="15" customHeight="1" x14ac:dyDescent="0.25">
      <c r="A227" s="4" t="s">
        <v>17</v>
      </c>
      <c r="B227" s="4" t="s">
        <v>35</v>
      </c>
      <c r="C227" s="4" t="s">
        <v>36</v>
      </c>
      <c r="D227" s="4" t="s">
        <v>37</v>
      </c>
      <c r="E227" s="4" t="s">
        <v>21</v>
      </c>
      <c r="F227" s="4">
        <v>20</v>
      </c>
      <c r="G227" s="4" t="s">
        <v>22</v>
      </c>
      <c r="H227" s="4" t="s">
        <v>23</v>
      </c>
      <c r="I227" s="4">
        <v>20</v>
      </c>
      <c r="J227" s="5">
        <v>13500</v>
      </c>
      <c r="K227" s="6">
        <v>0</v>
      </c>
      <c r="L227" s="5">
        <f t="shared" si="34"/>
        <v>13500</v>
      </c>
      <c r="M227" s="5">
        <f t="shared" si="26"/>
        <v>410.4</v>
      </c>
      <c r="N227" s="5">
        <v>0</v>
      </c>
      <c r="O227" s="5">
        <v>0</v>
      </c>
      <c r="P227" s="5">
        <f t="shared" si="27"/>
        <v>0</v>
      </c>
      <c r="Q227" s="5">
        <f t="shared" si="28"/>
        <v>410.4</v>
      </c>
      <c r="R227" s="5">
        <f t="shared" si="33"/>
        <v>13089.6</v>
      </c>
      <c r="S227" s="7" t="s">
        <v>38</v>
      </c>
    </row>
    <row r="228" spans="1:19" ht="15" customHeight="1" x14ac:dyDescent="0.25">
      <c r="A228" s="4" t="s">
        <v>17</v>
      </c>
      <c r="B228" s="4" t="s">
        <v>738</v>
      </c>
      <c r="C228" s="4" t="s">
        <v>739</v>
      </c>
      <c r="D228" s="4" t="s">
        <v>740</v>
      </c>
      <c r="E228" s="4" t="s">
        <v>741</v>
      </c>
      <c r="F228" s="4">
        <v>20</v>
      </c>
      <c r="G228" s="4" t="s">
        <v>22</v>
      </c>
      <c r="H228" s="4" t="s">
        <v>23</v>
      </c>
      <c r="I228" s="4">
        <v>20</v>
      </c>
      <c r="J228" s="5">
        <v>20000</v>
      </c>
      <c r="K228" s="6">
        <v>0</v>
      </c>
      <c r="L228" s="5">
        <f t="shared" si="34"/>
        <v>20000</v>
      </c>
      <c r="M228" s="5">
        <f t="shared" si="26"/>
        <v>608</v>
      </c>
      <c r="N228" s="5">
        <v>0</v>
      </c>
      <c r="O228" s="5">
        <v>0</v>
      </c>
      <c r="P228" s="5">
        <f t="shared" si="27"/>
        <v>0</v>
      </c>
      <c r="Q228" s="5">
        <f t="shared" si="28"/>
        <v>608</v>
      </c>
      <c r="R228" s="5">
        <f t="shared" si="33"/>
        <v>19392</v>
      </c>
      <c r="S228" s="7" t="s">
        <v>24</v>
      </c>
    </row>
    <row r="229" spans="1:19" ht="15" customHeight="1" x14ac:dyDescent="0.25">
      <c r="A229" s="4" t="s">
        <v>17</v>
      </c>
      <c r="B229" s="4" t="s">
        <v>345</v>
      </c>
      <c r="C229" s="4" t="s">
        <v>346</v>
      </c>
      <c r="D229" s="4" t="s">
        <v>347</v>
      </c>
      <c r="E229" s="4" t="s">
        <v>348</v>
      </c>
      <c r="F229" s="4">
        <v>59</v>
      </c>
      <c r="G229" s="4" t="s">
        <v>22</v>
      </c>
      <c r="H229" s="4" t="s">
        <v>23</v>
      </c>
      <c r="I229" s="4">
        <v>20</v>
      </c>
      <c r="J229" s="5">
        <v>13500</v>
      </c>
      <c r="K229" s="6">
        <v>0</v>
      </c>
      <c r="L229" s="5">
        <f t="shared" si="34"/>
        <v>13500</v>
      </c>
      <c r="M229" s="5">
        <f t="shared" si="26"/>
        <v>410.4</v>
      </c>
      <c r="N229" s="5">
        <v>0</v>
      </c>
      <c r="O229" s="5">
        <v>0</v>
      </c>
      <c r="P229" s="5">
        <f t="shared" si="27"/>
        <v>0</v>
      </c>
      <c r="Q229" s="5">
        <f t="shared" si="28"/>
        <v>410.4</v>
      </c>
      <c r="R229" s="5">
        <f t="shared" si="33"/>
        <v>13089.6</v>
      </c>
      <c r="S229" s="7" t="s">
        <v>24</v>
      </c>
    </row>
    <row r="230" spans="1:19" ht="15" customHeight="1" x14ac:dyDescent="0.25">
      <c r="A230" s="4" t="s">
        <v>17</v>
      </c>
      <c r="B230" s="4" t="s">
        <v>583</v>
      </c>
      <c r="C230" s="4" t="s">
        <v>584</v>
      </c>
      <c r="D230" s="4" t="s">
        <v>585</v>
      </c>
      <c r="E230" s="4" t="s">
        <v>137</v>
      </c>
      <c r="F230" s="4">
        <v>73</v>
      </c>
      <c r="G230" s="4" t="s">
        <v>22</v>
      </c>
      <c r="H230" s="4" t="s">
        <v>23</v>
      </c>
      <c r="I230" s="4">
        <v>20</v>
      </c>
      <c r="J230" s="5">
        <v>13500</v>
      </c>
      <c r="K230" s="6">
        <v>0</v>
      </c>
      <c r="L230" s="5">
        <f t="shared" si="34"/>
        <v>13500</v>
      </c>
      <c r="M230" s="5">
        <f t="shared" si="26"/>
        <v>410.4</v>
      </c>
      <c r="N230" s="22">
        <v>0</v>
      </c>
      <c r="O230" s="5">
        <v>0</v>
      </c>
      <c r="P230" s="5">
        <f t="shared" si="27"/>
        <v>0</v>
      </c>
      <c r="Q230" s="5">
        <f t="shared" si="28"/>
        <v>410.4</v>
      </c>
      <c r="R230" s="5">
        <f t="shared" si="33"/>
        <v>13089.6</v>
      </c>
      <c r="S230" s="23" t="s">
        <v>24</v>
      </c>
    </row>
    <row r="231" spans="1:19" ht="15" customHeight="1" x14ac:dyDescent="0.25">
      <c r="A231" s="4" t="s">
        <v>17</v>
      </c>
      <c r="B231" s="4" t="s">
        <v>401</v>
      </c>
      <c r="C231" s="4" t="s">
        <v>402</v>
      </c>
      <c r="D231" s="4" t="s">
        <v>403</v>
      </c>
      <c r="E231" s="10" t="s">
        <v>404</v>
      </c>
      <c r="F231" s="4">
        <v>73</v>
      </c>
      <c r="G231" s="4" t="s">
        <v>22</v>
      </c>
      <c r="H231" s="4" t="s">
        <v>23</v>
      </c>
      <c r="I231" s="4">
        <v>20</v>
      </c>
      <c r="J231" s="5">
        <v>13500</v>
      </c>
      <c r="K231" s="6">
        <v>1522.5</v>
      </c>
      <c r="L231" s="5">
        <f t="shared" si="34"/>
        <v>15022.5</v>
      </c>
      <c r="M231" s="5">
        <f t="shared" si="26"/>
        <v>410.4</v>
      </c>
      <c r="N231" s="5">
        <v>0</v>
      </c>
      <c r="O231" s="5">
        <v>0</v>
      </c>
      <c r="P231" s="5">
        <f t="shared" si="27"/>
        <v>0</v>
      </c>
      <c r="Q231" s="5">
        <f t="shared" si="28"/>
        <v>410.4</v>
      </c>
      <c r="R231" s="5">
        <f t="shared" si="33"/>
        <v>13089.6</v>
      </c>
      <c r="S231" s="7" t="s">
        <v>38</v>
      </c>
    </row>
    <row r="232" spans="1:19" ht="15" customHeight="1" x14ac:dyDescent="0.25">
      <c r="A232" s="4" t="s">
        <v>17</v>
      </c>
      <c r="B232" s="4" t="s">
        <v>621</v>
      </c>
      <c r="C232" s="4" t="s">
        <v>622</v>
      </c>
      <c r="D232" s="4" t="s">
        <v>623</v>
      </c>
      <c r="E232" s="4" t="s">
        <v>42</v>
      </c>
      <c r="F232" s="4">
        <v>79</v>
      </c>
      <c r="G232" s="4" t="s">
        <v>22</v>
      </c>
      <c r="H232" s="4" t="s">
        <v>23</v>
      </c>
      <c r="I232" s="4">
        <v>20</v>
      </c>
      <c r="J232" s="5">
        <v>12500</v>
      </c>
      <c r="K232" s="6">
        <v>0</v>
      </c>
      <c r="L232" s="5">
        <f t="shared" si="34"/>
        <v>12500</v>
      </c>
      <c r="M232" s="5">
        <f t="shared" si="26"/>
        <v>380</v>
      </c>
      <c r="N232" s="22">
        <v>0</v>
      </c>
      <c r="O232" s="5">
        <v>0</v>
      </c>
      <c r="P232" s="5">
        <f t="shared" si="27"/>
        <v>0</v>
      </c>
      <c r="Q232" s="5">
        <f t="shared" si="28"/>
        <v>380</v>
      </c>
      <c r="R232" s="5">
        <f t="shared" si="33"/>
        <v>12120</v>
      </c>
      <c r="S232" s="23" t="s">
        <v>38</v>
      </c>
    </row>
    <row r="233" spans="1:19" ht="15" customHeight="1" x14ac:dyDescent="0.25">
      <c r="A233" s="4" t="s">
        <v>17</v>
      </c>
      <c r="B233" s="4" t="s">
        <v>624</v>
      </c>
      <c r="C233" s="4" t="s">
        <v>625</v>
      </c>
      <c r="D233" s="4" t="s">
        <v>626</v>
      </c>
      <c r="E233" s="4" t="s">
        <v>42</v>
      </c>
      <c r="F233" s="4">
        <v>79</v>
      </c>
      <c r="G233" s="4" t="s">
        <v>22</v>
      </c>
      <c r="H233" s="4" t="s">
        <v>23</v>
      </c>
      <c r="I233" s="4">
        <v>20</v>
      </c>
      <c r="J233" s="5">
        <v>12500</v>
      </c>
      <c r="K233" s="6">
        <v>0</v>
      </c>
      <c r="L233" s="5">
        <f t="shared" si="34"/>
        <v>12500</v>
      </c>
      <c r="M233" s="5">
        <f t="shared" si="26"/>
        <v>380</v>
      </c>
      <c r="N233" s="22">
        <v>0</v>
      </c>
      <c r="O233" s="5">
        <v>630</v>
      </c>
      <c r="P233" s="5">
        <f t="shared" si="27"/>
        <v>630</v>
      </c>
      <c r="Q233" s="5">
        <f t="shared" si="28"/>
        <v>1010</v>
      </c>
      <c r="R233" s="5">
        <f t="shared" si="33"/>
        <v>11490</v>
      </c>
      <c r="S233" s="23" t="s">
        <v>38</v>
      </c>
    </row>
    <row r="234" spans="1:19" ht="15" customHeight="1" x14ac:dyDescent="0.25">
      <c r="A234" s="4" t="s">
        <v>17</v>
      </c>
      <c r="B234" s="4" t="s">
        <v>565</v>
      </c>
      <c r="C234" s="4" t="s">
        <v>566</v>
      </c>
      <c r="D234" s="4" t="s">
        <v>567</v>
      </c>
      <c r="E234" s="4" t="s">
        <v>568</v>
      </c>
      <c r="F234" s="4">
        <v>86</v>
      </c>
      <c r="G234" s="4" t="s">
        <v>22</v>
      </c>
      <c r="H234" s="4" t="s">
        <v>23</v>
      </c>
      <c r="I234" s="4">
        <v>20</v>
      </c>
      <c r="J234" s="5">
        <v>12500</v>
      </c>
      <c r="K234" s="6">
        <v>0</v>
      </c>
      <c r="L234" s="5">
        <f t="shared" si="34"/>
        <v>12500</v>
      </c>
      <c r="M234" s="5">
        <f t="shared" si="26"/>
        <v>380</v>
      </c>
      <c r="N234" s="22">
        <v>0</v>
      </c>
      <c r="O234" s="5">
        <v>0</v>
      </c>
      <c r="P234" s="5">
        <f t="shared" si="27"/>
        <v>0</v>
      </c>
      <c r="Q234" s="5">
        <f t="shared" si="28"/>
        <v>380</v>
      </c>
      <c r="R234" s="5">
        <f t="shared" si="33"/>
        <v>12120</v>
      </c>
      <c r="S234" s="23" t="s">
        <v>38</v>
      </c>
    </row>
    <row r="235" spans="1:19" ht="15" customHeight="1" x14ac:dyDescent="0.25">
      <c r="A235" s="4" t="s">
        <v>17</v>
      </c>
      <c r="B235" s="4" t="s">
        <v>57</v>
      </c>
      <c r="C235" s="4" t="s">
        <v>58</v>
      </c>
      <c r="D235" s="4" t="s">
        <v>59</v>
      </c>
      <c r="E235" s="8" t="s">
        <v>28</v>
      </c>
      <c r="F235" s="8">
        <v>95</v>
      </c>
      <c r="G235" s="4" t="s">
        <v>22</v>
      </c>
      <c r="H235" s="4" t="s">
        <v>23</v>
      </c>
      <c r="I235" s="4">
        <v>20</v>
      </c>
      <c r="J235" s="5">
        <v>15000</v>
      </c>
      <c r="K235" s="6">
        <v>0</v>
      </c>
      <c r="L235" s="5">
        <f t="shared" si="34"/>
        <v>15000</v>
      </c>
      <c r="M235" s="5">
        <f t="shared" si="26"/>
        <v>456</v>
      </c>
      <c r="N235" s="5">
        <v>0</v>
      </c>
      <c r="O235" s="5">
        <v>0</v>
      </c>
      <c r="P235" s="5">
        <f t="shared" si="27"/>
        <v>0</v>
      </c>
      <c r="Q235" s="5">
        <f t="shared" si="28"/>
        <v>456</v>
      </c>
      <c r="R235" s="5">
        <f t="shared" si="33"/>
        <v>14544</v>
      </c>
      <c r="S235" s="24" t="s">
        <v>24</v>
      </c>
    </row>
    <row r="236" spans="1:19" ht="15" customHeight="1" x14ac:dyDescent="0.25">
      <c r="A236" s="4" t="s">
        <v>17</v>
      </c>
      <c r="B236" s="4" t="s">
        <v>158</v>
      </c>
      <c r="C236" s="4" t="s">
        <v>159</v>
      </c>
      <c r="D236" s="4" t="s">
        <v>160</v>
      </c>
      <c r="E236" s="8" t="s">
        <v>28</v>
      </c>
      <c r="F236" s="8">
        <v>95</v>
      </c>
      <c r="G236" s="4" t="s">
        <v>22</v>
      </c>
      <c r="H236" s="4" t="s">
        <v>23</v>
      </c>
      <c r="I236" s="4">
        <v>20</v>
      </c>
      <c r="J236" s="5">
        <v>15000</v>
      </c>
      <c r="K236" s="6">
        <v>0</v>
      </c>
      <c r="L236" s="5">
        <f t="shared" si="34"/>
        <v>15000</v>
      </c>
      <c r="M236" s="5">
        <f t="shared" si="26"/>
        <v>456</v>
      </c>
      <c r="N236" s="5">
        <v>0</v>
      </c>
      <c r="O236" s="5">
        <v>0</v>
      </c>
      <c r="P236" s="5">
        <f t="shared" si="27"/>
        <v>0</v>
      </c>
      <c r="Q236" s="5">
        <f t="shared" si="28"/>
        <v>456</v>
      </c>
      <c r="R236" s="5">
        <f t="shared" si="33"/>
        <v>14544</v>
      </c>
      <c r="S236" s="7" t="s">
        <v>24</v>
      </c>
    </row>
    <row r="237" spans="1:19" ht="15" customHeight="1" x14ac:dyDescent="0.25">
      <c r="A237" s="4" t="s">
        <v>17</v>
      </c>
      <c r="B237" s="4" t="s">
        <v>888</v>
      </c>
      <c r="C237" s="4" t="s">
        <v>889</v>
      </c>
      <c r="D237" s="4" t="s">
        <v>890</v>
      </c>
      <c r="E237" s="4" t="s">
        <v>891</v>
      </c>
      <c r="F237" s="8">
        <v>13</v>
      </c>
      <c r="G237" s="4" t="s">
        <v>22</v>
      </c>
      <c r="H237" s="4" t="s">
        <v>43</v>
      </c>
      <c r="I237" s="4">
        <v>30</v>
      </c>
      <c r="J237" s="5">
        <v>20300</v>
      </c>
      <c r="K237" s="6">
        <v>0</v>
      </c>
      <c r="L237" s="5">
        <v>20300</v>
      </c>
      <c r="M237" s="5">
        <f t="shared" si="26"/>
        <v>617.12</v>
      </c>
      <c r="N237" s="5">
        <v>0</v>
      </c>
      <c r="O237" s="5">
        <v>0</v>
      </c>
      <c r="P237" s="5">
        <f t="shared" si="27"/>
        <v>0</v>
      </c>
      <c r="Q237" s="5">
        <f t="shared" si="28"/>
        <v>617.12</v>
      </c>
      <c r="R237" s="5">
        <f t="shared" si="33"/>
        <v>19682.88</v>
      </c>
      <c r="S237" s="7" t="s">
        <v>38</v>
      </c>
    </row>
    <row r="238" spans="1:19" ht="15" customHeight="1" x14ac:dyDescent="0.25">
      <c r="A238" s="4" t="s">
        <v>381</v>
      </c>
      <c r="B238" s="11" t="s">
        <v>456</v>
      </c>
      <c r="C238" s="11" t="s">
        <v>457</v>
      </c>
      <c r="D238" s="11" t="s">
        <v>458</v>
      </c>
      <c r="E238" s="11" t="s">
        <v>459</v>
      </c>
      <c r="F238" s="11">
        <v>28</v>
      </c>
      <c r="G238" s="11" t="s">
        <v>22</v>
      </c>
      <c r="H238" s="4" t="s">
        <v>43</v>
      </c>
      <c r="I238" s="4">
        <v>30</v>
      </c>
      <c r="J238" s="12">
        <v>30000</v>
      </c>
      <c r="K238" s="6">
        <v>0</v>
      </c>
      <c r="L238" s="5">
        <f t="shared" ref="L238:L251" si="35">J238+K238</f>
        <v>30000</v>
      </c>
      <c r="M238" s="5">
        <f t="shared" si="26"/>
        <v>912</v>
      </c>
      <c r="N238" s="12">
        <v>0</v>
      </c>
      <c r="O238" s="12">
        <v>0</v>
      </c>
      <c r="P238" s="5">
        <f t="shared" si="27"/>
        <v>0</v>
      </c>
      <c r="Q238" s="5">
        <f t="shared" si="28"/>
        <v>912</v>
      </c>
      <c r="R238" s="5">
        <f t="shared" si="33"/>
        <v>29088</v>
      </c>
      <c r="S238" s="7" t="s">
        <v>24</v>
      </c>
    </row>
    <row r="239" spans="1:19" ht="15" customHeight="1" x14ac:dyDescent="0.25">
      <c r="A239" s="4" t="s">
        <v>17</v>
      </c>
      <c r="B239" s="4" t="s">
        <v>169</v>
      </c>
      <c r="C239" s="4" t="s">
        <v>536</v>
      </c>
      <c r="D239" s="4" t="s">
        <v>537</v>
      </c>
      <c r="E239" s="4" t="s">
        <v>538</v>
      </c>
      <c r="F239" s="4">
        <v>47</v>
      </c>
      <c r="G239" s="4" t="s">
        <v>22</v>
      </c>
      <c r="H239" s="4" t="s">
        <v>43</v>
      </c>
      <c r="I239" s="4">
        <v>30</v>
      </c>
      <c r="J239" s="5">
        <v>15000</v>
      </c>
      <c r="K239" s="6">
        <v>0</v>
      </c>
      <c r="L239" s="5">
        <f t="shared" si="35"/>
        <v>15000</v>
      </c>
      <c r="M239" s="5">
        <f t="shared" si="26"/>
        <v>456</v>
      </c>
      <c r="N239" s="22">
        <v>0</v>
      </c>
      <c r="O239" s="5">
        <v>0</v>
      </c>
      <c r="P239" s="5">
        <f t="shared" si="27"/>
        <v>0</v>
      </c>
      <c r="Q239" s="5">
        <f t="shared" si="28"/>
        <v>456</v>
      </c>
      <c r="R239" s="5">
        <f t="shared" si="33"/>
        <v>14544</v>
      </c>
      <c r="S239" s="7" t="s">
        <v>38</v>
      </c>
    </row>
    <row r="240" spans="1:19" ht="15" customHeight="1" x14ac:dyDescent="0.25">
      <c r="A240" s="4" t="s">
        <v>17</v>
      </c>
      <c r="B240" s="4" t="s">
        <v>320</v>
      </c>
      <c r="C240" s="4" t="s">
        <v>321</v>
      </c>
      <c r="D240" s="4" t="s">
        <v>322</v>
      </c>
      <c r="E240" s="4" t="s">
        <v>75</v>
      </c>
      <c r="F240" s="9">
        <v>62</v>
      </c>
      <c r="G240" s="4" t="s">
        <v>22</v>
      </c>
      <c r="H240" s="4" t="s">
        <v>43</v>
      </c>
      <c r="I240" s="4">
        <v>30</v>
      </c>
      <c r="J240" s="5">
        <v>20000</v>
      </c>
      <c r="K240" s="6">
        <v>1522.5</v>
      </c>
      <c r="L240" s="5">
        <f t="shared" si="35"/>
        <v>21522.5</v>
      </c>
      <c r="M240" s="5">
        <f t="shared" si="26"/>
        <v>608</v>
      </c>
      <c r="N240" s="5">
        <v>0</v>
      </c>
      <c r="O240" s="5">
        <v>0</v>
      </c>
      <c r="P240" s="5">
        <f t="shared" si="27"/>
        <v>0</v>
      </c>
      <c r="Q240" s="5">
        <f t="shared" si="28"/>
        <v>608</v>
      </c>
      <c r="R240" s="5">
        <f t="shared" si="33"/>
        <v>19392</v>
      </c>
      <c r="S240" s="7" t="s">
        <v>38</v>
      </c>
    </row>
    <row r="241" spans="1:19" ht="15" customHeight="1" x14ac:dyDescent="0.25">
      <c r="A241" s="4" t="s">
        <v>17</v>
      </c>
      <c r="B241" s="4" t="s">
        <v>39</v>
      </c>
      <c r="C241" s="4" t="s">
        <v>40</v>
      </c>
      <c r="D241" s="4" t="s">
        <v>41</v>
      </c>
      <c r="E241" s="4" t="s">
        <v>42</v>
      </c>
      <c r="F241" s="4">
        <v>79</v>
      </c>
      <c r="G241" s="4" t="s">
        <v>22</v>
      </c>
      <c r="H241" s="4" t="s">
        <v>43</v>
      </c>
      <c r="I241" s="4">
        <v>30</v>
      </c>
      <c r="J241" s="5">
        <v>12500</v>
      </c>
      <c r="K241" s="6">
        <v>0</v>
      </c>
      <c r="L241" s="5">
        <f t="shared" si="35"/>
        <v>12500</v>
      </c>
      <c r="M241" s="5">
        <f t="shared" si="26"/>
        <v>380</v>
      </c>
      <c r="N241" s="5">
        <v>0</v>
      </c>
      <c r="O241" s="5">
        <v>0</v>
      </c>
      <c r="P241" s="5">
        <f t="shared" si="27"/>
        <v>0</v>
      </c>
      <c r="Q241" s="5">
        <f t="shared" si="28"/>
        <v>380</v>
      </c>
      <c r="R241" s="5">
        <f t="shared" si="33"/>
        <v>12120</v>
      </c>
      <c r="S241" s="7" t="s">
        <v>38</v>
      </c>
    </row>
    <row r="242" spans="1:19" ht="15" customHeight="1" x14ac:dyDescent="0.25">
      <c r="A242" s="4" t="s">
        <v>381</v>
      </c>
      <c r="B242" s="11" t="s">
        <v>453</v>
      </c>
      <c r="C242" s="11" t="s">
        <v>454</v>
      </c>
      <c r="D242" s="11" t="s">
        <v>455</v>
      </c>
      <c r="E242" s="11" t="s">
        <v>28</v>
      </c>
      <c r="F242" s="8">
        <v>95</v>
      </c>
      <c r="G242" s="11" t="s">
        <v>22</v>
      </c>
      <c r="H242" s="4" t="s">
        <v>43</v>
      </c>
      <c r="I242" s="4">
        <v>30</v>
      </c>
      <c r="J242" s="12">
        <v>30000</v>
      </c>
      <c r="K242" s="6">
        <v>0</v>
      </c>
      <c r="L242" s="5">
        <f t="shared" si="35"/>
        <v>30000</v>
      </c>
      <c r="M242" s="5">
        <f t="shared" si="26"/>
        <v>912</v>
      </c>
      <c r="N242" s="12">
        <v>0</v>
      </c>
      <c r="O242" s="12">
        <v>0</v>
      </c>
      <c r="P242" s="5">
        <f t="shared" si="27"/>
        <v>0</v>
      </c>
      <c r="Q242" s="5">
        <f t="shared" si="28"/>
        <v>912</v>
      </c>
      <c r="R242" s="5">
        <f t="shared" si="33"/>
        <v>29088</v>
      </c>
      <c r="S242" s="7" t="s">
        <v>38</v>
      </c>
    </row>
    <row r="243" spans="1:19" ht="15" customHeight="1" x14ac:dyDescent="0.25">
      <c r="A243" s="4" t="s">
        <v>17</v>
      </c>
      <c r="B243" s="4" t="s">
        <v>627</v>
      </c>
      <c r="C243" s="4" t="s">
        <v>628</v>
      </c>
      <c r="D243" s="4" t="s">
        <v>629</v>
      </c>
      <c r="E243" s="4" t="s">
        <v>630</v>
      </c>
      <c r="F243" s="4">
        <v>49.5</v>
      </c>
      <c r="G243" s="4" t="s">
        <v>22</v>
      </c>
      <c r="H243" s="4" t="s">
        <v>293</v>
      </c>
      <c r="I243" s="4">
        <v>31</v>
      </c>
      <c r="J243" s="5">
        <v>20300</v>
      </c>
      <c r="K243" s="6">
        <v>0</v>
      </c>
      <c r="L243" s="5">
        <f t="shared" si="35"/>
        <v>20300</v>
      </c>
      <c r="M243" s="5">
        <f t="shared" si="26"/>
        <v>617.12</v>
      </c>
      <c r="N243" s="22">
        <v>0</v>
      </c>
      <c r="O243" s="5">
        <v>0</v>
      </c>
      <c r="P243" s="5">
        <f t="shared" si="27"/>
        <v>0</v>
      </c>
      <c r="Q243" s="5">
        <f t="shared" si="28"/>
        <v>617.12</v>
      </c>
      <c r="R243" s="5">
        <f t="shared" si="33"/>
        <v>19682.88</v>
      </c>
      <c r="S243" s="23" t="s">
        <v>38</v>
      </c>
    </row>
    <row r="244" spans="1:19" ht="15" customHeight="1" x14ac:dyDescent="0.25">
      <c r="A244" s="4" t="s">
        <v>17</v>
      </c>
      <c r="B244" s="4" t="s">
        <v>306</v>
      </c>
      <c r="C244" s="4" t="s">
        <v>307</v>
      </c>
      <c r="D244" s="4" t="s">
        <v>308</v>
      </c>
      <c r="E244" s="4" t="s">
        <v>75</v>
      </c>
      <c r="F244" s="9">
        <v>62</v>
      </c>
      <c r="G244" s="4" t="s">
        <v>22</v>
      </c>
      <c r="H244" s="4" t="s">
        <v>293</v>
      </c>
      <c r="I244" s="4">
        <v>31</v>
      </c>
      <c r="J244" s="5">
        <v>20000</v>
      </c>
      <c r="K244" s="6">
        <v>1522.5</v>
      </c>
      <c r="L244" s="5">
        <f t="shared" si="35"/>
        <v>21522.5</v>
      </c>
      <c r="M244" s="5">
        <f t="shared" si="26"/>
        <v>608</v>
      </c>
      <c r="N244" s="5">
        <v>0</v>
      </c>
      <c r="O244" s="5">
        <v>0</v>
      </c>
      <c r="P244" s="5">
        <f t="shared" si="27"/>
        <v>0</v>
      </c>
      <c r="Q244" s="5">
        <f t="shared" si="28"/>
        <v>608</v>
      </c>
      <c r="R244" s="5">
        <f t="shared" si="33"/>
        <v>19392</v>
      </c>
      <c r="S244" s="7" t="s">
        <v>38</v>
      </c>
    </row>
    <row r="245" spans="1:19" ht="15" customHeight="1" x14ac:dyDescent="0.25">
      <c r="A245" s="4" t="s">
        <v>17</v>
      </c>
      <c r="B245" s="4" t="s">
        <v>290</v>
      </c>
      <c r="C245" s="4" t="s">
        <v>291</v>
      </c>
      <c r="D245" s="4" t="s">
        <v>292</v>
      </c>
      <c r="E245" s="4" t="s">
        <v>125</v>
      </c>
      <c r="F245" s="11">
        <v>78</v>
      </c>
      <c r="G245" s="4" t="s">
        <v>22</v>
      </c>
      <c r="H245" s="4" t="s">
        <v>293</v>
      </c>
      <c r="I245" s="4">
        <v>31</v>
      </c>
      <c r="J245" s="5">
        <v>12500</v>
      </c>
      <c r="K245" s="6">
        <v>1522.5</v>
      </c>
      <c r="L245" s="5">
        <f t="shared" si="35"/>
        <v>14022.5</v>
      </c>
      <c r="M245" s="5">
        <f t="shared" si="26"/>
        <v>380</v>
      </c>
      <c r="N245" s="5">
        <v>0</v>
      </c>
      <c r="O245" s="5">
        <v>0</v>
      </c>
      <c r="P245" s="5">
        <f t="shared" si="27"/>
        <v>0</v>
      </c>
      <c r="Q245" s="5">
        <f t="shared" si="28"/>
        <v>380</v>
      </c>
      <c r="R245" s="5">
        <f t="shared" si="33"/>
        <v>12120</v>
      </c>
      <c r="S245" s="7" t="s">
        <v>24</v>
      </c>
    </row>
    <row r="246" spans="1:19" ht="15" customHeight="1" x14ac:dyDescent="0.25">
      <c r="A246" s="4" t="s">
        <v>17</v>
      </c>
      <c r="B246" s="4" t="s">
        <v>615</v>
      </c>
      <c r="C246" s="4" t="s">
        <v>616</v>
      </c>
      <c r="D246" s="4" t="s">
        <v>617</v>
      </c>
      <c r="E246" s="4" t="s">
        <v>125</v>
      </c>
      <c r="F246" s="11">
        <v>78</v>
      </c>
      <c r="G246" s="4" t="s">
        <v>22</v>
      </c>
      <c r="H246" s="4" t="s">
        <v>293</v>
      </c>
      <c r="I246" s="4">
        <v>31</v>
      </c>
      <c r="J246" s="5">
        <v>12500</v>
      </c>
      <c r="K246" s="6">
        <v>0</v>
      </c>
      <c r="L246" s="5">
        <f t="shared" si="35"/>
        <v>12500</v>
      </c>
      <c r="M246" s="5">
        <f t="shared" si="26"/>
        <v>380</v>
      </c>
      <c r="N246" s="22">
        <v>0</v>
      </c>
      <c r="O246" s="5">
        <v>0</v>
      </c>
      <c r="P246" s="5">
        <f t="shared" si="27"/>
        <v>0</v>
      </c>
      <c r="Q246" s="5">
        <f t="shared" si="28"/>
        <v>380</v>
      </c>
      <c r="R246" s="5">
        <f t="shared" si="33"/>
        <v>12120</v>
      </c>
      <c r="S246" s="23" t="s">
        <v>38</v>
      </c>
    </row>
    <row r="247" spans="1:19" ht="15" customHeight="1" x14ac:dyDescent="0.25">
      <c r="A247" s="4" t="s">
        <v>17</v>
      </c>
      <c r="B247" s="11" t="s">
        <v>479</v>
      </c>
      <c r="C247" s="11" t="s">
        <v>480</v>
      </c>
      <c r="D247" s="11" t="s">
        <v>481</v>
      </c>
      <c r="E247" s="11" t="s">
        <v>42</v>
      </c>
      <c r="F247" s="4">
        <v>79</v>
      </c>
      <c r="G247" s="11" t="s">
        <v>22</v>
      </c>
      <c r="H247" s="4" t="s">
        <v>293</v>
      </c>
      <c r="I247" s="4">
        <v>31</v>
      </c>
      <c r="J247" s="12">
        <v>15000</v>
      </c>
      <c r="K247" s="6">
        <v>0</v>
      </c>
      <c r="L247" s="5">
        <f t="shared" si="35"/>
        <v>15000</v>
      </c>
      <c r="M247" s="5">
        <f t="shared" si="26"/>
        <v>456</v>
      </c>
      <c r="N247" s="12">
        <v>0</v>
      </c>
      <c r="O247" s="12">
        <v>0</v>
      </c>
      <c r="P247" s="5">
        <f t="shared" si="27"/>
        <v>0</v>
      </c>
      <c r="Q247" s="5">
        <f t="shared" si="28"/>
        <v>456</v>
      </c>
      <c r="R247" s="5">
        <f t="shared" si="33"/>
        <v>14544</v>
      </c>
      <c r="S247" s="7" t="s">
        <v>38</v>
      </c>
    </row>
    <row r="248" spans="1:19" ht="15" customHeight="1" x14ac:dyDescent="0.25">
      <c r="A248" s="4" t="s">
        <v>381</v>
      </c>
      <c r="B248" s="4" t="s">
        <v>556</v>
      </c>
      <c r="C248" s="4" t="s">
        <v>557</v>
      </c>
      <c r="D248" s="4" t="s">
        <v>558</v>
      </c>
      <c r="E248" s="4" t="s">
        <v>28</v>
      </c>
      <c r="F248" s="8">
        <v>95</v>
      </c>
      <c r="G248" s="4" t="s">
        <v>22</v>
      </c>
      <c r="H248" s="4" t="s">
        <v>293</v>
      </c>
      <c r="I248" s="4">
        <v>31</v>
      </c>
      <c r="J248" s="5">
        <v>30000</v>
      </c>
      <c r="K248" s="6">
        <v>1522.5</v>
      </c>
      <c r="L248" s="5">
        <f t="shared" si="35"/>
        <v>31522.5</v>
      </c>
      <c r="M248" s="5">
        <f t="shared" si="26"/>
        <v>912</v>
      </c>
      <c r="N248" s="5">
        <v>0</v>
      </c>
      <c r="O248" s="5">
        <v>0</v>
      </c>
      <c r="P248" s="5">
        <f t="shared" si="27"/>
        <v>0</v>
      </c>
      <c r="Q248" s="5">
        <f t="shared" si="28"/>
        <v>912</v>
      </c>
      <c r="R248" s="5">
        <f t="shared" si="33"/>
        <v>29088</v>
      </c>
      <c r="S248" s="23" t="s">
        <v>24</v>
      </c>
    </row>
    <row r="249" spans="1:19" ht="15" customHeight="1" x14ac:dyDescent="0.25">
      <c r="A249" s="4" t="s">
        <v>17</v>
      </c>
      <c r="B249" s="4" t="s">
        <v>742</v>
      </c>
      <c r="C249" s="4" t="s">
        <v>743</v>
      </c>
      <c r="D249" s="4" t="s">
        <v>744</v>
      </c>
      <c r="E249" s="4" t="s">
        <v>677</v>
      </c>
      <c r="F249" s="4">
        <v>44</v>
      </c>
      <c r="G249" s="4" t="s">
        <v>22</v>
      </c>
      <c r="H249" s="4" t="s">
        <v>190</v>
      </c>
      <c r="I249" s="4">
        <v>32</v>
      </c>
      <c r="J249" s="5">
        <v>14000</v>
      </c>
      <c r="K249" s="6">
        <v>1522.5</v>
      </c>
      <c r="L249" s="5">
        <f t="shared" si="35"/>
        <v>15522.5</v>
      </c>
      <c r="M249" s="5">
        <f t="shared" si="26"/>
        <v>425.6</v>
      </c>
      <c r="N249" s="5">
        <v>0</v>
      </c>
      <c r="O249" s="12">
        <v>0</v>
      </c>
      <c r="P249" s="5">
        <f t="shared" si="27"/>
        <v>0</v>
      </c>
      <c r="Q249" s="5">
        <f t="shared" si="28"/>
        <v>425.6</v>
      </c>
      <c r="R249" s="5">
        <f t="shared" si="33"/>
        <v>13574.4</v>
      </c>
      <c r="S249" s="7" t="s">
        <v>38</v>
      </c>
    </row>
    <row r="250" spans="1:19" ht="15" customHeight="1" x14ac:dyDescent="0.25">
      <c r="A250" s="4" t="s">
        <v>17</v>
      </c>
      <c r="B250" s="4" t="s">
        <v>187</v>
      </c>
      <c r="C250" s="4" t="s">
        <v>188</v>
      </c>
      <c r="D250" s="4" t="s">
        <v>189</v>
      </c>
      <c r="E250" s="4" t="s">
        <v>125</v>
      </c>
      <c r="F250" s="11">
        <v>78</v>
      </c>
      <c r="G250" s="4" t="s">
        <v>22</v>
      </c>
      <c r="H250" s="4" t="s">
        <v>190</v>
      </c>
      <c r="I250" s="4">
        <v>32</v>
      </c>
      <c r="J250" s="5">
        <v>12500</v>
      </c>
      <c r="K250" s="6">
        <v>0</v>
      </c>
      <c r="L250" s="5">
        <f t="shared" si="35"/>
        <v>12500</v>
      </c>
      <c r="M250" s="5">
        <f t="shared" si="26"/>
        <v>380</v>
      </c>
      <c r="N250" s="5">
        <v>0</v>
      </c>
      <c r="O250" s="5">
        <v>0</v>
      </c>
      <c r="P250" s="5">
        <f t="shared" si="27"/>
        <v>0</v>
      </c>
      <c r="Q250" s="5">
        <f t="shared" si="28"/>
        <v>380</v>
      </c>
      <c r="R250" s="5">
        <f t="shared" si="33"/>
        <v>12120</v>
      </c>
      <c r="S250" s="7" t="s">
        <v>38</v>
      </c>
    </row>
    <row r="251" spans="1:19" ht="15" customHeight="1" x14ac:dyDescent="0.25">
      <c r="A251" s="4" t="s">
        <v>17</v>
      </c>
      <c r="B251" s="4" t="s">
        <v>303</v>
      </c>
      <c r="C251" s="4" t="s">
        <v>304</v>
      </c>
      <c r="D251" s="4" t="s">
        <v>305</v>
      </c>
      <c r="E251" s="4" t="s">
        <v>214</v>
      </c>
      <c r="F251" s="8">
        <v>13</v>
      </c>
      <c r="G251" s="4" t="s">
        <v>22</v>
      </c>
      <c r="H251" s="4" t="s">
        <v>186</v>
      </c>
      <c r="I251" s="4">
        <v>33</v>
      </c>
      <c r="J251" s="5">
        <v>12500</v>
      </c>
      <c r="K251" s="6">
        <v>1522.5</v>
      </c>
      <c r="L251" s="5">
        <f t="shared" si="35"/>
        <v>14022.5</v>
      </c>
      <c r="M251" s="5">
        <f t="shared" si="26"/>
        <v>380</v>
      </c>
      <c r="N251" s="5">
        <v>0</v>
      </c>
      <c r="O251" s="5">
        <v>0</v>
      </c>
      <c r="P251" s="5">
        <f t="shared" si="27"/>
        <v>0</v>
      </c>
      <c r="Q251" s="5">
        <f t="shared" si="28"/>
        <v>380</v>
      </c>
      <c r="R251" s="5">
        <f t="shared" si="33"/>
        <v>12120</v>
      </c>
      <c r="S251" s="7" t="s">
        <v>24</v>
      </c>
    </row>
    <row r="252" spans="1:19" ht="15" customHeight="1" x14ac:dyDescent="0.25">
      <c r="A252" s="11" t="s">
        <v>17</v>
      </c>
      <c r="B252" s="11" t="s">
        <v>734</v>
      </c>
      <c r="C252" s="11" t="s">
        <v>735</v>
      </c>
      <c r="D252" s="11" t="s">
        <v>736</v>
      </c>
      <c r="E252" s="11" t="s">
        <v>737</v>
      </c>
      <c r="F252" s="4">
        <v>68</v>
      </c>
      <c r="G252" s="11" t="s">
        <v>22</v>
      </c>
      <c r="H252" s="11" t="s">
        <v>186</v>
      </c>
      <c r="I252" s="4">
        <v>33</v>
      </c>
      <c r="J252" s="25">
        <v>13000</v>
      </c>
      <c r="K252" s="6">
        <v>0</v>
      </c>
      <c r="L252" s="5">
        <v>13000</v>
      </c>
      <c r="M252" s="5">
        <f t="shared" si="26"/>
        <v>395.2</v>
      </c>
      <c r="N252" s="12">
        <v>0</v>
      </c>
      <c r="O252" s="12">
        <v>0</v>
      </c>
      <c r="P252" s="5">
        <f t="shared" si="27"/>
        <v>0</v>
      </c>
      <c r="Q252" s="5">
        <f t="shared" si="28"/>
        <v>395.2</v>
      </c>
      <c r="R252" s="5">
        <f t="shared" ref="R252:R283" si="36">J252-Q252</f>
        <v>12604.8</v>
      </c>
      <c r="S252" s="23" t="s">
        <v>24</v>
      </c>
    </row>
    <row r="253" spans="1:19" ht="15" customHeight="1" x14ac:dyDescent="0.25">
      <c r="A253" s="4" t="s">
        <v>17</v>
      </c>
      <c r="B253" s="11" t="s">
        <v>367</v>
      </c>
      <c r="C253" s="11" t="s">
        <v>368</v>
      </c>
      <c r="D253" s="11" t="s">
        <v>369</v>
      </c>
      <c r="E253" s="11" t="s">
        <v>125</v>
      </c>
      <c r="F253" s="11">
        <v>78</v>
      </c>
      <c r="G253" s="11" t="s">
        <v>22</v>
      </c>
      <c r="H253" s="13" t="s">
        <v>186</v>
      </c>
      <c r="I253" s="4">
        <v>33</v>
      </c>
      <c r="J253" s="12">
        <v>12500</v>
      </c>
      <c r="K253" s="6">
        <v>0</v>
      </c>
      <c r="L253" s="5">
        <f t="shared" ref="L253:L290" si="37">J253+K253</f>
        <v>12500</v>
      </c>
      <c r="M253" s="5">
        <f t="shared" si="26"/>
        <v>380</v>
      </c>
      <c r="N253" s="12">
        <v>0</v>
      </c>
      <c r="O253" s="12">
        <v>0</v>
      </c>
      <c r="P253" s="5">
        <f t="shared" si="27"/>
        <v>0</v>
      </c>
      <c r="Q253" s="5">
        <f t="shared" si="28"/>
        <v>380</v>
      </c>
      <c r="R253" s="5">
        <f t="shared" si="36"/>
        <v>12120</v>
      </c>
      <c r="S253" s="18" t="s">
        <v>24</v>
      </c>
    </row>
    <row r="254" spans="1:19" ht="15" customHeight="1" x14ac:dyDescent="0.25">
      <c r="A254" s="4" t="s">
        <v>17</v>
      </c>
      <c r="B254" s="11" t="s">
        <v>418</v>
      </c>
      <c r="C254" s="11" t="s">
        <v>419</v>
      </c>
      <c r="D254" s="11" t="s">
        <v>420</v>
      </c>
      <c r="E254" s="11" t="s">
        <v>125</v>
      </c>
      <c r="F254" s="11">
        <v>78</v>
      </c>
      <c r="G254" s="11" t="s">
        <v>22</v>
      </c>
      <c r="H254" s="4" t="s">
        <v>186</v>
      </c>
      <c r="I254" s="4">
        <v>33</v>
      </c>
      <c r="J254" s="12">
        <v>12500</v>
      </c>
      <c r="K254" s="6">
        <v>0</v>
      </c>
      <c r="L254" s="5">
        <f t="shared" si="37"/>
        <v>12500</v>
      </c>
      <c r="M254" s="5">
        <f t="shared" si="26"/>
        <v>380</v>
      </c>
      <c r="N254" s="12">
        <v>0</v>
      </c>
      <c r="O254" s="12">
        <v>0</v>
      </c>
      <c r="P254" s="5">
        <f t="shared" si="27"/>
        <v>0</v>
      </c>
      <c r="Q254" s="5">
        <f t="shared" si="28"/>
        <v>380</v>
      </c>
      <c r="R254" s="5">
        <f t="shared" si="36"/>
        <v>12120</v>
      </c>
      <c r="S254" s="7" t="s">
        <v>38</v>
      </c>
    </row>
    <row r="255" spans="1:19" ht="15" customHeight="1" x14ac:dyDescent="0.25">
      <c r="A255" s="4" t="s">
        <v>17</v>
      </c>
      <c r="B255" s="4" t="s">
        <v>533</v>
      </c>
      <c r="C255" s="4" t="s">
        <v>534</v>
      </c>
      <c r="D255" s="4" t="s">
        <v>535</v>
      </c>
      <c r="E255" s="8" t="s">
        <v>125</v>
      </c>
      <c r="F255" s="11">
        <v>78</v>
      </c>
      <c r="G255" s="4" t="s">
        <v>22</v>
      </c>
      <c r="H255" s="4" t="s">
        <v>186</v>
      </c>
      <c r="I255" s="4">
        <v>33</v>
      </c>
      <c r="J255" s="5">
        <v>12500</v>
      </c>
      <c r="K255" s="6">
        <v>0</v>
      </c>
      <c r="L255" s="5">
        <f t="shared" si="37"/>
        <v>12500</v>
      </c>
      <c r="M255" s="5">
        <f t="shared" si="26"/>
        <v>380</v>
      </c>
      <c r="N255" s="22">
        <v>0</v>
      </c>
      <c r="O255" s="5">
        <v>0</v>
      </c>
      <c r="P255" s="5">
        <f t="shared" si="27"/>
        <v>0</v>
      </c>
      <c r="Q255" s="5">
        <f t="shared" si="28"/>
        <v>380</v>
      </c>
      <c r="R255" s="5">
        <f t="shared" si="36"/>
        <v>12120</v>
      </c>
      <c r="S255" s="7" t="s">
        <v>38</v>
      </c>
    </row>
    <row r="256" spans="1:19" ht="15" customHeight="1" x14ac:dyDescent="0.25">
      <c r="A256" s="4" t="s">
        <v>17</v>
      </c>
      <c r="B256" s="4" t="s">
        <v>670</v>
      </c>
      <c r="C256" s="4" t="s">
        <v>671</v>
      </c>
      <c r="D256" s="4" t="s">
        <v>672</v>
      </c>
      <c r="E256" s="8" t="s">
        <v>125</v>
      </c>
      <c r="F256" s="11">
        <v>78</v>
      </c>
      <c r="G256" s="4" t="s">
        <v>22</v>
      </c>
      <c r="H256" s="4" t="s">
        <v>186</v>
      </c>
      <c r="I256" s="4">
        <v>33</v>
      </c>
      <c r="J256" s="5">
        <v>12500</v>
      </c>
      <c r="K256" s="6">
        <v>0</v>
      </c>
      <c r="L256" s="5">
        <f t="shared" si="37"/>
        <v>12500</v>
      </c>
      <c r="M256" s="5">
        <f t="shared" si="26"/>
        <v>380</v>
      </c>
      <c r="N256" s="22">
        <v>0</v>
      </c>
      <c r="O256" s="5">
        <v>0</v>
      </c>
      <c r="P256" s="5">
        <f t="shared" si="27"/>
        <v>0</v>
      </c>
      <c r="Q256" s="5">
        <f t="shared" si="28"/>
        <v>380</v>
      </c>
      <c r="R256" s="5">
        <f t="shared" si="36"/>
        <v>12120</v>
      </c>
      <c r="S256" s="7" t="s">
        <v>38</v>
      </c>
    </row>
    <row r="257" spans="1:19" ht="15" customHeight="1" x14ac:dyDescent="0.25">
      <c r="A257" s="4" t="s">
        <v>17</v>
      </c>
      <c r="B257" s="4" t="s">
        <v>678</v>
      </c>
      <c r="C257" s="4" t="s">
        <v>679</v>
      </c>
      <c r="D257" s="4" t="s">
        <v>680</v>
      </c>
      <c r="E257" s="8" t="s">
        <v>125</v>
      </c>
      <c r="F257" s="11">
        <v>78</v>
      </c>
      <c r="G257" s="4" t="s">
        <v>22</v>
      </c>
      <c r="H257" s="4" t="s">
        <v>186</v>
      </c>
      <c r="I257" s="4">
        <v>33</v>
      </c>
      <c r="J257" s="5">
        <v>12500</v>
      </c>
      <c r="K257" s="6">
        <v>0</v>
      </c>
      <c r="L257" s="5">
        <f t="shared" si="37"/>
        <v>12500</v>
      </c>
      <c r="M257" s="5">
        <f t="shared" si="26"/>
        <v>380</v>
      </c>
      <c r="N257" s="22">
        <v>0</v>
      </c>
      <c r="O257" s="5">
        <v>0</v>
      </c>
      <c r="P257" s="5">
        <f t="shared" si="27"/>
        <v>0</v>
      </c>
      <c r="Q257" s="5">
        <f t="shared" si="28"/>
        <v>380</v>
      </c>
      <c r="R257" s="5">
        <f t="shared" si="36"/>
        <v>12120</v>
      </c>
      <c r="S257" s="7" t="s">
        <v>38</v>
      </c>
    </row>
    <row r="258" spans="1:19" ht="15" customHeight="1" x14ac:dyDescent="0.25">
      <c r="A258" s="4" t="s">
        <v>17</v>
      </c>
      <c r="B258" s="4" t="s">
        <v>183</v>
      </c>
      <c r="C258" s="4" t="s">
        <v>184</v>
      </c>
      <c r="D258" s="4" t="s">
        <v>185</v>
      </c>
      <c r="E258" s="4" t="s">
        <v>42</v>
      </c>
      <c r="F258" s="4">
        <v>79</v>
      </c>
      <c r="G258" s="4" t="s">
        <v>22</v>
      </c>
      <c r="H258" s="4" t="s">
        <v>186</v>
      </c>
      <c r="I258" s="4">
        <v>33</v>
      </c>
      <c r="J258" s="5">
        <v>12500</v>
      </c>
      <c r="K258" s="6">
        <v>0</v>
      </c>
      <c r="L258" s="5">
        <f t="shared" si="37"/>
        <v>12500</v>
      </c>
      <c r="M258" s="5">
        <f t="shared" ref="M258:M290" si="38">J258*3.04%</f>
        <v>380</v>
      </c>
      <c r="N258" s="5">
        <v>0</v>
      </c>
      <c r="O258" s="5">
        <v>0</v>
      </c>
      <c r="P258" s="5">
        <f t="shared" ref="P258:P290" si="39">N258+O258</f>
        <v>0</v>
      </c>
      <c r="Q258" s="5">
        <f t="shared" ref="Q258:Q290" si="40">M258+P258</f>
        <v>380</v>
      </c>
      <c r="R258" s="5">
        <f t="shared" si="36"/>
        <v>12120</v>
      </c>
      <c r="S258" s="7" t="s">
        <v>38</v>
      </c>
    </row>
    <row r="259" spans="1:19" ht="15" customHeight="1" x14ac:dyDescent="0.25">
      <c r="A259" s="4" t="s">
        <v>17</v>
      </c>
      <c r="B259" s="4" t="s">
        <v>349</v>
      </c>
      <c r="C259" s="4" t="s">
        <v>350</v>
      </c>
      <c r="D259" s="4" t="s">
        <v>351</v>
      </c>
      <c r="E259" s="4" t="s">
        <v>42</v>
      </c>
      <c r="F259" s="4">
        <v>79</v>
      </c>
      <c r="G259" s="4" t="s">
        <v>22</v>
      </c>
      <c r="H259" s="4" t="s">
        <v>186</v>
      </c>
      <c r="I259" s="4">
        <v>33</v>
      </c>
      <c r="J259" s="5">
        <v>12500</v>
      </c>
      <c r="K259" s="6">
        <v>0</v>
      </c>
      <c r="L259" s="5">
        <f t="shared" si="37"/>
        <v>12500</v>
      </c>
      <c r="M259" s="5">
        <f t="shared" si="38"/>
        <v>380</v>
      </c>
      <c r="N259" s="5">
        <v>0</v>
      </c>
      <c r="O259" s="5">
        <v>0</v>
      </c>
      <c r="P259" s="5">
        <f t="shared" si="39"/>
        <v>0</v>
      </c>
      <c r="Q259" s="5">
        <f t="shared" si="40"/>
        <v>380</v>
      </c>
      <c r="R259" s="5">
        <f t="shared" si="36"/>
        <v>12120</v>
      </c>
      <c r="S259" s="7" t="s">
        <v>38</v>
      </c>
    </row>
    <row r="260" spans="1:19" ht="15" customHeight="1" x14ac:dyDescent="0.25">
      <c r="A260" s="4" t="s">
        <v>381</v>
      </c>
      <c r="B260" s="4" t="s">
        <v>382</v>
      </c>
      <c r="C260" s="4" t="s">
        <v>383</v>
      </c>
      <c r="D260" s="4" t="s">
        <v>384</v>
      </c>
      <c r="E260" s="8" t="s">
        <v>28</v>
      </c>
      <c r="F260" s="8">
        <v>95</v>
      </c>
      <c r="G260" s="4" t="s">
        <v>385</v>
      </c>
      <c r="H260" s="4" t="s">
        <v>186</v>
      </c>
      <c r="I260" s="4">
        <v>33</v>
      </c>
      <c r="J260" s="5">
        <v>30000</v>
      </c>
      <c r="K260" s="6">
        <v>1522.5</v>
      </c>
      <c r="L260" s="5">
        <f t="shared" si="37"/>
        <v>31522.5</v>
      </c>
      <c r="M260" s="5">
        <f t="shared" si="38"/>
        <v>912</v>
      </c>
      <c r="N260" s="5">
        <v>0</v>
      </c>
      <c r="O260" s="5">
        <v>0</v>
      </c>
      <c r="P260" s="5">
        <f t="shared" si="39"/>
        <v>0</v>
      </c>
      <c r="Q260" s="5">
        <f t="shared" si="40"/>
        <v>912</v>
      </c>
      <c r="R260" s="5">
        <f t="shared" si="36"/>
        <v>29088</v>
      </c>
      <c r="S260" s="7" t="s">
        <v>24</v>
      </c>
    </row>
    <row r="261" spans="1:19" ht="15" customHeight="1" x14ac:dyDescent="0.25">
      <c r="A261" s="4" t="s">
        <v>381</v>
      </c>
      <c r="B261" s="4" t="s">
        <v>539</v>
      </c>
      <c r="C261" s="4" t="s">
        <v>540</v>
      </c>
      <c r="D261" s="4" t="s">
        <v>541</v>
      </c>
      <c r="E261" s="4" t="s">
        <v>28</v>
      </c>
      <c r="F261" s="8">
        <v>95</v>
      </c>
      <c r="G261" s="4" t="s">
        <v>22</v>
      </c>
      <c r="H261" s="4" t="s">
        <v>186</v>
      </c>
      <c r="I261" s="4">
        <v>33</v>
      </c>
      <c r="J261" s="5">
        <v>30000</v>
      </c>
      <c r="K261" s="6">
        <v>1522.5</v>
      </c>
      <c r="L261" s="5">
        <f t="shared" si="37"/>
        <v>31522.5</v>
      </c>
      <c r="M261" s="5">
        <f t="shared" si="38"/>
        <v>912</v>
      </c>
      <c r="N261" s="22">
        <v>0</v>
      </c>
      <c r="O261" s="5">
        <v>0</v>
      </c>
      <c r="P261" s="5">
        <f t="shared" si="39"/>
        <v>0</v>
      </c>
      <c r="Q261" s="5">
        <f t="shared" si="40"/>
        <v>912</v>
      </c>
      <c r="R261" s="5">
        <f t="shared" si="36"/>
        <v>29088</v>
      </c>
      <c r="S261" s="7" t="s">
        <v>24</v>
      </c>
    </row>
    <row r="262" spans="1:19" ht="15" customHeight="1" x14ac:dyDescent="0.25">
      <c r="A262" s="4" t="s">
        <v>381</v>
      </c>
      <c r="B262" s="4" t="s">
        <v>545</v>
      </c>
      <c r="C262" s="4" t="s">
        <v>546</v>
      </c>
      <c r="D262" s="4" t="s">
        <v>547</v>
      </c>
      <c r="E262" s="4" t="s">
        <v>28</v>
      </c>
      <c r="F262" s="8">
        <v>95</v>
      </c>
      <c r="G262" s="4" t="s">
        <v>22</v>
      </c>
      <c r="H262" s="4" t="s">
        <v>186</v>
      </c>
      <c r="I262" s="4">
        <v>33</v>
      </c>
      <c r="J262" s="5">
        <v>30000</v>
      </c>
      <c r="K262" s="6">
        <v>0</v>
      </c>
      <c r="L262" s="5">
        <f t="shared" si="37"/>
        <v>30000</v>
      </c>
      <c r="M262" s="5">
        <f t="shared" si="38"/>
        <v>912</v>
      </c>
      <c r="N262" s="22">
        <v>0</v>
      </c>
      <c r="O262" s="5">
        <v>0</v>
      </c>
      <c r="P262" s="5">
        <f t="shared" si="39"/>
        <v>0</v>
      </c>
      <c r="Q262" s="5">
        <f t="shared" si="40"/>
        <v>912</v>
      </c>
      <c r="R262" s="5">
        <f t="shared" si="36"/>
        <v>29088</v>
      </c>
      <c r="S262" s="7" t="s">
        <v>24</v>
      </c>
    </row>
    <row r="263" spans="1:19" ht="15" customHeight="1" x14ac:dyDescent="0.25">
      <c r="A263" s="4" t="s">
        <v>17</v>
      </c>
      <c r="B263" s="4" t="s">
        <v>211</v>
      </c>
      <c r="C263" s="4" t="s">
        <v>212</v>
      </c>
      <c r="D263" s="4" t="s">
        <v>213</v>
      </c>
      <c r="E263" s="4" t="s">
        <v>214</v>
      </c>
      <c r="F263" s="8">
        <v>13</v>
      </c>
      <c r="G263" s="4" t="s">
        <v>22</v>
      </c>
      <c r="H263" s="4" t="s">
        <v>207</v>
      </c>
      <c r="I263" s="4">
        <v>34</v>
      </c>
      <c r="J263" s="5">
        <v>20300</v>
      </c>
      <c r="K263" s="6">
        <v>0</v>
      </c>
      <c r="L263" s="5">
        <f t="shared" si="37"/>
        <v>20300</v>
      </c>
      <c r="M263" s="5">
        <f t="shared" si="38"/>
        <v>617.12</v>
      </c>
      <c r="N263" s="5">
        <v>0</v>
      </c>
      <c r="O263" s="5">
        <v>0</v>
      </c>
      <c r="P263" s="5">
        <f t="shared" si="39"/>
        <v>0</v>
      </c>
      <c r="Q263" s="5">
        <f t="shared" si="40"/>
        <v>617.12</v>
      </c>
      <c r="R263" s="5">
        <f t="shared" si="36"/>
        <v>19682.88</v>
      </c>
      <c r="S263" s="7" t="s">
        <v>38</v>
      </c>
    </row>
    <row r="264" spans="1:19" ht="15" customHeight="1" x14ac:dyDescent="0.25">
      <c r="A264" s="4" t="s">
        <v>673</v>
      </c>
      <c r="B264" s="4" t="s">
        <v>674</v>
      </c>
      <c r="C264" s="4" t="s">
        <v>675</v>
      </c>
      <c r="D264" s="4" t="s">
        <v>676</v>
      </c>
      <c r="E264" s="8" t="s">
        <v>677</v>
      </c>
      <c r="F264" s="8">
        <v>44</v>
      </c>
      <c r="G264" s="4" t="s">
        <v>22</v>
      </c>
      <c r="H264" s="4" t="s">
        <v>207</v>
      </c>
      <c r="I264" s="4">
        <v>34</v>
      </c>
      <c r="J264" s="5">
        <v>35000</v>
      </c>
      <c r="K264" s="6">
        <v>0</v>
      </c>
      <c r="L264" s="5">
        <f t="shared" si="37"/>
        <v>35000</v>
      </c>
      <c r="M264" s="5">
        <f t="shared" si="38"/>
        <v>1064</v>
      </c>
      <c r="N264" s="22">
        <v>0</v>
      </c>
      <c r="O264" s="5">
        <v>0</v>
      </c>
      <c r="P264" s="5">
        <f t="shared" si="39"/>
        <v>0</v>
      </c>
      <c r="Q264" s="5">
        <f t="shared" si="40"/>
        <v>1064</v>
      </c>
      <c r="R264" s="5">
        <f t="shared" si="36"/>
        <v>33936</v>
      </c>
      <c r="S264" s="7" t="s">
        <v>38</v>
      </c>
    </row>
    <row r="265" spans="1:19" ht="15" customHeight="1" x14ac:dyDescent="0.25">
      <c r="A265" s="4" t="s">
        <v>17</v>
      </c>
      <c r="B265" s="4" t="s">
        <v>590</v>
      </c>
      <c r="C265" s="4" t="s">
        <v>591</v>
      </c>
      <c r="D265" s="4" t="s">
        <v>592</v>
      </c>
      <c r="E265" s="4" t="s">
        <v>233</v>
      </c>
      <c r="F265" s="4">
        <v>76</v>
      </c>
      <c r="G265" s="4" t="s">
        <v>22</v>
      </c>
      <c r="H265" s="4" t="s">
        <v>207</v>
      </c>
      <c r="I265" s="4">
        <v>34</v>
      </c>
      <c r="J265" s="5">
        <v>12500</v>
      </c>
      <c r="K265" s="6">
        <v>0</v>
      </c>
      <c r="L265" s="5">
        <f t="shared" si="37"/>
        <v>12500</v>
      </c>
      <c r="M265" s="5">
        <f t="shared" si="38"/>
        <v>380</v>
      </c>
      <c r="N265" s="22">
        <v>0</v>
      </c>
      <c r="O265" s="5">
        <v>0</v>
      </c>
      <c r="P265" s="5">
        <f t="shared" si="39"/>
        <v>0</v>
      </c>
      <c r="Q265" s="5">
        <f t="shared" si="40"/>
        <v>380</v>
      </c>
      <c r="R265" s="5">
        <f t="shared" si="36"/>
        <v>12120</v>
      </c>
      <c r="S265" s="23" t="s">
        <v>38</v>
      </c>
    </row>
    <row r="266" spans="1:19" ht="15" customHeight="1" x14ac:dyDescent="0.25">
      <c r="A266" s="4" t="s">
        <v>17</v>
      </c>
      <c r="B266" s="4" t="s">
        <v>204</v>
      </c>
      <c r="C266" s="4" t="s">
        <v>205</v>
      </c>
      <c r="D266" s="4" t="s">
        <v>206</v>
      </c>
      <c r="E266" s="4" t="s">
        <v>125</v>
      </c>
      <c r="F266" s="11">
        <v>78</v>
      </c>
      <c r="G266" s="4" t="s">
        <v>22</v>
      </c>
      <c r="H266" s="4" t="s">
        <v>207</v>
      </c>
      <c r="I266" s="4">
        <v>34</v>
      </c>
      <c r="J266" s="5">
        <v>12500</v>
      </c>
      <c r="K266" s="6">
        <v>0</v>
      </c>
      <c r="L266" s="5">
        <f t="shared" si="37"/>
        <v>12500</v>
      </c>
      <c r="M266" s="5">
        <f t="shared" si="38"/>
        <v>380</v>
      </c>
      <c r="N266" s="5">
        <v>0</v>
      </c>
      <c r="O266" s="5">
        <v>0</v>
      </c>
      <c r="P266" s="5">
        <f t="shared" si="39"/>
        <v>0</v>
      </c>
      <c r="Q266" s="5">
        <f t="shared" si="40"/>
        <v>380</v>
      </c>
      <c r="R266" s="5">
        <f t="shared" si="36"/>
        <v>12120</v>
      </c>
      <c r="S266" s="7" t="s">
        <v>38</v>
      </c>
    </row>
    <row r="267" spans="1:19" ht="15" customHeight="1" x14ac:dyDescent="0.25">
      <c r="A267" s="4" t="s">
        <v>17</v>
      </c>
      <c r="B267" s="4" t="s">
        <v>208</v>
      </c>
      <c r="C267" s="4" t="s">
        <v>209</v>
      </c>
      <c r="D267" s="4" t="s">
        <v>210</v>
      </c>
      <c r="E267" s="4" t="s">
        <v>125</v>
      </c>
      <c r="F267" s="11">
        <v>78</v>
      </c>
      <c r="G267" s="4" t="s">
        <v>22</v>
      </c>
      <c r="H267" s="4" t="s">
        <v>207</v>
      </c>
      <c r="I267" s="4">
        <v>34</v>
      </c>
      <c r="J267" s="5">
        <v>18000</v>
      </c>
      <c r="K267" s="6">
        <v>0</v>
      </c>
      <c r="L267" s="5">
        <f t="shared" si="37"/>
        <v>18000</v>
      </c>
      <c r="M267" s="5">
        <f t="shared" si="38"/>
        <v>547.20000000000005</v>
      </c>
      <c r="N267" s="5">
        <v>1715.46</v>
      </c>
      <c r="O267" s="5">
        <v>0</v>
      </c>
      <c r="P267" s="5">
        <f t="shared" si="39"/>
        <v>1715.46</v>
      </c>
      <c r="Q267" s="5">
        <f t="shared" si="40"/>
        <v>2262.66</v>
      </c>
      <c r="R267" s="5">
        <f t="shared" si="36"/>
        <v>15737.34</v>
      </c>
      <c r="S267" s="7" t="s">
        <v>38</v>
      </c>
    </row>
    <row r="268" spans="1:19" ht="15" customHeight="1" x14ac:dyDescent="0.25">
      <c r="A268" s="4" t="s">
        <v>17</v>
      </c>
      <c r="B268" s="4" t="s">
        <v>237</v>
      </c>
      <c r="C268" s="4" t="s">
        <v>238</v>
      </c>
      <c r="D268" s="4" t="s">
        <v>239</v>
      </c>
      <c r="E268" s="4" t="s">
        <v>125</v>
      </c>
      <c r="F268" s="11">
        <v>78</v>
      </c>
      <c r="G268" s="4" t="s">
        <v>22</v>
      </c>
      <c r="H268" s="4" t="s">
        <v>207</v>
      </c>
      <c r="I268" s="4">
        <v>34</v>
      </c>
      <c r="J268" s="5">
        <v>12500</v>
      </c>
      <c r="K268" s="6">
        <v>0</v>
      </c>
      <c r="L268" s="5">
        <f t="shared" si="37"/>
        <v>12500</v>
      </c>
      <c r="M268" s="5">
        <f t="shared" si="38"/>
        <v>380</v>
      </c>
      <c r="N268" s="5">
        <v>0</v>
      </c>
      <c r="O268" s="5">
        <v>0</v>
      </c>
      <c r="P268" s="5">
        <f t="shared" si="39"/>
        <v>0</v>
      </c>
      <c r="Q268" s="5">
        <f t="shared" si="40"/>
        <v>380</v>
      </c>
      <c r="R268" s="5">
        <f t="shared" si="36"/>
        <v>12120</v>
      </c>
      <c r="S268" s="7" t="s">
        <v>24</v>
      </c>
    </row>
    <row r="269" spans="1:19" ht="15" customHeight="1" x14ac:dyDescent="0.25">
      <c r="A269" s="4" t="s">
        <v>381</v>
      </c>
      <c r="B269" s="11" t="s">
        <v>386</v>
      </c>
      <c r="C269" s="11" t="s">
        <v>387</v>
      </c>
      <c r="D269" s="11" t="s">
        <v>388</v>
      </c>
      <c r="E269" s="11" t="s">
        <v>28</v>
      </c>
      <c r="F269" s="8">
        <v>95</v>
      </c>
      <c r="G269" s="11" t="s">
        <v>22</v>
      </c>
      <c r="H269" s="4" t="s">
        <v>207</v>
      </c>
      <c r="I269" s="4">
        <v>34</v>
      </c>
      <c r="J269" s="12">
        <v>30000</v>
      </c>
      <c r="K269" s="14">
        <v>1522.5</v>
      </c>
      <c r="L269" s="5">
        <f t="shared" si="37"/>
        <v>31522.5</v>
      </c>
      <c r="M269" s="5">
        <f t="shared" si="38"/>
        <v>912</v>
      </c>
      <c r="N269" s="12">
        <v>0</v>
      </c>
      <c r="O269" s="12">
        <v>0</v>
      </c>
      <c r="P269" s="5">
        <f t="shared" si="39"/>
        <v>0</v>
      </c>
      <c r="Q269" s="5">
        <f t="shared" si="40"/>
        <v>912</v>
      </c>
      <c r="R269" s="5">
        <f t="shared" si="36"/>
        <v>29088</v>
      </c>
      <c r="S269" s="7" t="s">
        <v>38</v>
      </c>
    </row>
    <row r="270" spans="1:19" ht="15" customHeight="1" x14ac:dyDescent="0.25">
      <c r="A270" s="4" t="s">
        <v>17</v>
      </c>
      <c r="B270" s="4" t="s">
        <v>861</v>
      </c>
      <c r="C270" s="4" t="s">
        <v>862</v>
      </c>
      <c r="D270" s="4" t="s">
        <v>863</v>
      </c>
      <c r="E270" s="8" t="s">
        <v>28</v>
      </c>
      <c r="F270" s="8">
        <v>95</v>
      </c>
      <c r="G270" s="4" t="s">
        <v>22</v>
      </c>
      <c r="H270" s="4" t="s">
        <v>207</v>
      </c>
      <c r="I270" s="4">
        <v>34</v>
      </c>
      <c r="J270" s="5">
        <v>25000</v>
      </c>
      <c r="K270" s="6">
        <v>0</v>
      </c>
      <c r="L270" s="5">
        <f t="shared" si="37"/>
        <v>25000</v>
      </c>
      <c r="M270" s="5">
        <f t="shared" si="38"/>
        <v>760</v>
      </c>
      <c r="N270" s="12">
        <v>0</v>
      </c>
      <c r="O270" s="12">
        <v>0</v>
      </c>
      <c r="P270" s="5">
        <f t="shared" si="39"/>
        <v>0</v>
      </c>
      <c r="Q270" s="5">
        <f t="shared" si="40"/>
        <v>760</v>
      </c>
      <c r="R270" s="5">
        <f t="shared" si="36"/>
        <v>24240</v>
      </c>
      <c r="S270" s="7" t="s">
        <v>24</v>
      </c>
    </row>
    <row r="271" spans="1:19" ht="15" customHeight="1" x14ac:dyDescent="0.25">
      <c r="A271" s="4" t="s">
        <v>17</v>
      </c>
      <c r="B271" s="4" t="s">
        <v>243</v>
      </c>
      <c r="C271" s="4" t="s">
        <v>244</v>
      </c>
      <c r="D271" s="4" t="s">
        <v>245</v>
      </c>
      <c r="E271" s="4" t="s">
        <v>246</v>
      </c>
      <c r="F271" s="4">
        <v>54</v>
      </c>
      <c r="G271" s="4" t="s">
        <v>22</v>
      </c>
      <c r="H271" s="4" t="s">
        <v>126</v>
      </c>
      <c r="I271" s="4">
        <v>35</v>
      </c>
      <c r="J271" s="5">
        <v>12500</v>
      </c>
      <c r="K271" s="6">
        <v>0</v>
      </c>
      <c r="L271" s="5">
        <f t="shared" si="37"/>
        <v>12500</v>
      </c>
      <c r="M271" s="5">
        <f t="shared" si="38"/>
        <v>380</v>
      </c>
      <c r="N271" s="5">
        <v>0</v>
      </c>
      <c r="O271" s="5">
        <v>0</v>
      </c>
      <c r="P271" s="5">
        <f t="shared" si="39"/>
        <v>0</v>
      </c>
      <c r="Q271" s="5">
        <f t="shared" si="40"/>
        <v>380</v>
      </c>
      <c r="R271" s="5">
        <f t="shared" si="36"/>
        <v>12120</v>
      </c>
      <c r="S271" s="7" t="s">
        <v>38</v>
      </c>
    </row>
    <row r="272" spans="1:19" ht="15" customHeight="1" x14ac:dyDescent="0.25">
      <c r="A272" s="4" t="s">
        <v>17</v>
      </c>
      <c r="B272" s="4" t="s">
        <v>194</v>
      </c>
      <c r="C272" s="4" t="s">
        <v>195</v>
      </c>
      <c r="D272" s="4" t="s">
        <v>196</v>
      </c>
      <c r="E272" s="4" t="s">
        <v>75</v>
      </c>
      <c r="F272" s="9">
        <v>62</v>
      </c>
      <c r="G272" s="4" t="s">
        <v>22</v>
      </c>
      <c r="H272" s="4" t="s">
        <v>126</v>
      </c>
      <c r="I272" s="4">
        <v>35</v>
      </c>
      <c r="J272" s="5">
        <v>20000</v>
      </c>
      <c r="K272" s="6">
        <v>0</v>
      </c>
      <c r="L272" s="5">
        <f t="shared" si="37"/>
        <v>20000</v>
      </c>
      <c r="M272" s="5">
        <f t="shared" si="38"/>
        <v>608</v>
      </c>
      <c r="N272" s="5">
        <v>0</v>
      </c>
      <c r="O272" s="5">
        <v>1140</v>
      </c>
      <c r="P272" s="5">
        <f t="shared" si="39"/>
        <v>1140</v>
      </c>
      <c r="Q272" s="5">
        <f t="shared" si="40"/>
        <v>1748</v>
      </c>
      <c r="R272" s="5">
        <f t="shared" si="36"/>
        <v>18252</v>
      </c>
      <c r="S272" s="7" t="s">
        <v>24</v>
      </c>
    </row>
    <row r="273" spans="1:19" ht="15" customHeight="1" x14ac:dyDescent="0.25">
      <c r="A273" s="4" t="s">
        <v>17</v>
      </c>
      <c r="B273" s="4" t="s">
        <v>191</v>
      </c>
      <c r="C273" s="4" t="s">
        <v>162</v>
      </c>
      <c r="D273" s="4" t="s">
        <v>192</v>
      </c>
      <c r="E273" s="4" t="s">
        <v>193</v>
      </c>
      <c r="F273" s="9">
        <v>62</v>
      </c>
      <c r="G273" s="4" t="s">
        <v>22</v>
      </c>
      <c r="H273" s="4" t="s">
        <v>126</v>
      </c>
      <c r="I273" s="4">
        <v>35</v>
      </c>
      <c r="J273" s="5">
        <v>18500</v>
      </c>
      <c r="K273" s="6">
        <v>0</v>
      </c>
      <c r="L273" s="5">
        <f t="shared" si="37"/>
        <v>18500</v>
      </c>
      <c r="M273" s="5">
        <f t="shared" si="38"/>
        <v>562.4</v>
      </c>
      <c r="N273" s="5">
        <v>0</v>
      </c>
      <c r="O273" s="5">
        <v>1140</v>
      </c>
      <c r="P273" s="5">
        <f t="shared" si="39"/>
        <v>1140</v>
      </c>
      <c r="Q273" s="5">
        <f t="shared" si="40"/>
        <v>1702.4</v>
      </c>
      <c r="R273" s="5">
        <f t="shared" si="36"/>
        <v>16797.599999999999</v>
      </c>
      <c r="S273" s="7" t="s">
        <v>24</v>
      </c>
    </row>
    <row r="274" spans="1:19" ht="15" customHeight="1" x14ac:dyDescent="0.25">
      <c r="A274" s="4" t="s">
        <v>17</v>
      </c>
      <c r="B274" s="4" t="s">
        <v>466</v>
      </c>
      <c r="C274" s="4" t="s">
        <v>467</v>
      </c>
      <c r="D274" s="4" t="s">
        <v>468</v>
      </c>
      <c r="E274" s="8" t="s">
        <v>233</v>
      </c>
      <c r="F274" s="4">
        <v>76</v>
      </c>
      <c r="G274" s="11" t="s">
        <v>22</v>
      </c>
      <c r="H274" s="27" t="s">
        <v>126</v>
      </c>
      <c r="I274" s="4">
        <v>35</v>
      </c>
      <c r="J274" s="5">
        <v>12500</v>
      </c>
      <c r="K274" s="6">
        <v>1740</v>
      </c>
      <c r="L274" s="5">
        <f t="shared" si="37"/>
        <v>14240</v>
      </c>
      <c r="M274" s="5">
        <f t="shared" si="38"/>
        <v>380</v>
      </c>
      <c r="N274" s="5">
        <v>0</v>
      </c>
      <c r="O274" s="5">
        <v>0</v>
      </c>
      <c r="P274" s="5">
        <f t="shared" si="39"/>
        <v>0</v>
      </c>
      <c r="Q274" s="5">
        <f t="shared" si="40"/>
        <v>380</v>
      </c>
      <c r="R274" s="5">
        <f t="shared" si="36"/>
        <v>12120</v>
      </c>
      <c r="S274" s="7" t="s">
        <v>24</v>
      </c>
    </row>
    <row r="275" spans="1:19" ht="15" customHeight="1" x14ac:dyDescent="0.25">
      <c r="A275" s="4" t="s">
        <v>17</v>
      </c>
      <c r="B275" s="11" t="s">
        <v>122</v>
      </c>
      <c r="C275" s="11" t="s">
        <v>123</v>
      </c>
      <c r="D275" s="11" t="s">
        <v>124</v>
      </c>
      <c r="E275" s="11" t="s">
        <v>125</v>
      </c>
      <c r="F275" s="11">
        <v>78</v>
      </c>
      <c r="G275" s="11" t="s">
        <v>22</v>
      </c>
      <c r="H275" s="4" t="s">
        <v>126</v>
      </c>
      <c r="I275" s="4">
        <v>35</v>
      </c>
      <c r="J275" s="12">
        <v>12500</v>
      </c>
      <c r="K275" s="6">
        <v>0</v>
      </c>
      <c r="L275" s="5">
        <f t="shared" si="37"/>
        <v>12500</v>
      </c>
      <c r="M275" s="5">
        <f t="shared" si="38"/>
        <v>380</v>
      </c>
      <c r="N275" s="5">
        <v>0</v>
      </c>
      <c r="O275" s="5">
        <v>0</v>
      </c>
      <c r="P275" s="5">
        <f t="shared" si="39"/>
        <v>0</v>
      </c>
      <c r="Q275" s="5">
        <f t="shared" si="40"/>
        <v>380</v>
      </c>
      <c r="R275" s="5">
        <f t="shared" si="36"/>
        <v>12120</v>
      </c>
      <c r="S275" s="7" t="s">
        <v>38</v>
      </c>
    </row>
    <row r="276" spans="1:19" ht="15" customHeight="1" x14ac:dyDescent="0.25">
      <c r="A276" s="4" t="s">
        <v>17</v>
      </c>
      <c r="B276" s="11" t="s">
        <v>219</v>
      </c>
      <c r="C276" s="11" t="s">
        <v>220</v>
      </c>
      <c r="D276" s="11" t="s">
        <v>221</v>
      </c>
      <c r="E276" s="11" t="s">
        <v>125</v>
      </c>
      <c r="F276" s="11">
        <v>78</v>
      </c>
      <c r="G276" s="11" t="s">
        <v>22</v>
      </c>
      <c r="H276" s="11" t="s">
        <v>126</v>
      </c>
      <c r="I276" s="4">
        <v>35</v>
      </c>
      <c r="J276" s="12">
        <v>12500</v>
      </c>
      <c r="K276" s="6">
        <v>0</v>
      </c>
      <c r="L276" s="5">
        <f t="shared" si="37"/>
        <v>12500</v>
      </c>
      <c r="M276" s="5">
        <f t="shared" si="38"/>
        <v>380</v>
      </c>
      <c r="N276" s="5">
        <v>0</v>
      </c>
      <c r="O276" s="5">
        <v>1005</v>
      </c>
      <c r="P276" s="5">
        <f t="shared" si="39"/>
        <v>1005</v>
      </c>
      <c r="Q276" s="5">
        <f t="shared" si="40"/>
        <v>1385</v>
      </c>
      <c r="R276" s="5">
        <f t="shared" si="36"/>
        <v>11115</v>
      </c>
      <c r="S276" s="7" t="s">
        <v>38</v>
      </c>
    </row>
    <row r="277" spans="1:19" ht="15" customHeight="1" x14ac:dyDescent="0.25">
      <c r="A277" s="4" t="s">
        <v>17</v>
      </c>
      <c r="B277" s="4" t="s">
        <v>240</v>
      </c>
      <c r="C277" s="4" t="s">
        <v>241</v>
      </c>
      <c r="D277" s="4" t="s">
        <v>242</v>
      </c>
      <c r="E277" s="4" t="s">
        <v>125</v>
      </c>
      <c r="F277" s="11">
        <v>78</v>
      </c>
      <c r="G277" s="4" t="s">
        <v>22</v>
      </c>
      <c r="H277" s="4" t="s">
        <v>126</v>
      </c>
      <c r="I277" s="4">
        <v>35</v>
      </c>
      <c r="J277" s="5">
        <v>12500</v>
      </c>
      <c r="K277" s="6">
        <v>0</v>
      </c>
      <c r="L277" s="5">
        <f t="shared" si="37"/>
        <v>12500</v>
      </c>
      <c r="M277" s="5">
        <f t="shared" si="38"/>
        <v>380</v>
      </c>
      <c r="N277" s="5">
        <v>1715.46</v>
      </c>
      <c r="O277" s="5">
        <v>0</v>
      </c>
      <c r="P277" s="5">
        <f t="shared" si="39"/>
        <v>1715.46</v>
      </c>
      <c r="Q277" s="5">
        <f t="shared" si="40"/>
        <v>2095.46</v>
      </c>
      <c r="R277" s="5">
        <f t="shared" si="36"/>
        <v>10404.540000000001</v>
      </c>
      <c r="S277" s="7" t="s">
        <v>38</v>
      </c>
    </row>
    <row r="278" spans="1:19" ht="15" customHeight="1" x14ac:dyDescent="0.25">
      <c r="A278" s="4" t="s">
        <v>17</v>
      </c>
      <c r="B278" s="11" t="s">
        <v>482</v>
      </c>
      <c r="C278" s="11" t="s">
        <v>483</v>
      </c>
      <c r="D278" s="11" t="s">
        <v>484</v>
      </c>
      <c r="E278" s="11" t="s">
        <v>125</v>
      </c>
      <c r="F278" s="11">
        <v>78</v>
      </c>
      <c r="G278" s="11" t="s">
        <v>22</v>
      </c>
      <c r="H278" s="4" t="s">
        <v>126</v>
      </c>
      <c r="I278" s="4">
        <v>35</v>
      </c>
      <c r="J278" s="12">
        <v>12500</v>
      </c>
      <c r="K278" s="6">
        <v>0</v>
      </c>
      <c r="L278" s="5">
        <f t="shared" si="37"/>
        <v>12500</v>
      </c>
      <c r="M278" s="5">
        <f t="shared" si="38"/>
        <v>380</v>
      </c>
      <c r="N278" s="12">
        <v>0</v>
      </c>
      <c r="O278" s="12">
        <v>0</v>
      </c>
      <c r="P278" s="5">
        <f t="shared" si="39"/>
        <v>0</v>
      </c>
      <c r="Q278" s="5">
        <f t="shared" si="40"/>
        <v>380</v>
      </c>
      <c r="R278" s="5">
        <f t="shared" si="36"/>
        <v>12120</v>
      </c>
      <c r="S278" s="7" t="s">
        <v>38</v>
      </c>
    </row>
    <row r="279" spans="1:19" ht="15" customHeight="1" x14ac:dyDescent="0.25">
      <c r="A279" s="4" t="s">
        <v>17</v>
      </c>
      <c r="B279" s="4" t="s">
        <v>494</v>
      </c>
      <c r="C279" s="4" t="s">
        <v>495</v>
      </c>
      <c r="D279" s="4" t="s">
        <v>496</v>
      </c>
      <c r="E279" s="4" t="s">
        <v>125</v>
      </c>
      <c r="F279" s="11">
        <v>78</v>
      </c>
      <c r="G279" s="4" t="s">
        <v>22</v>
      </c>
      <c r="H279" s="4" t="s">
        <v>126</v>
      </c>
      <c r="I279" s="4">
        <v>35</v>
      </c>
      <c r="J279" s="5">
        <v>12500</v>
      </c>
      <c r="K279" s="6">
        <v>0</v>
      </c>
      <c r="L279" s="5">
        <f t="shared" si="37"/>
        <v>12500</v>
      </c>
      <c r="M279" s="5">
        <f t="shared" si="38"/>
        <v>380</v>
      </c>
      <c r="N279" s="5">
        <v>0</v>
      </c>
      <c r="O279" s="5">
        <v>0</v>
      </c>
      <c r="P279" s="5">
        <f t="shared" si="39"/>
        <v>0</v>
      </c>
      <c r="Q279" s="5">
        <f t="shared" si="40"/>
        <v>380</v>
      </c>
      <c r="R279" s="5">
        <f t="shared" si="36"/>
        <v>12120</v>
      </c>
      <c r="S279" s="7" t="s">
        <v>24</v>
      </c>
    </row>
    <row r="280" spans="1:19" ht="15" customHeight="1" x14ac:dyDescent="0.25">
      <c r="A280" s="4" t="s">
        <v>17</v>
      </c>
      <c r="B280" s="4" t="s">
        <v>226</v>
      </c>
      <c r="C280" s="4" t="s">
        <v>220</v>
      </c>
      <c r="D280" s="4" t="s">
        <v>227</v>
      </c>
      <c r="E280" s="8" t="s">
        <v>228</v>
      </c>
      <c r="F280" s="8">
        <v>13</v>
      </c>
      <c r="G280" s="4" t="s">
        <v>22</v>
      </c>
      <c r="H280" s="4" t="s">
        <v>229</v>
      </c>
      <c r="I280" s="4">
        <v>36</v>
      </c>
      <c r="J280" s="5">
        <v>12500</v>
      </c>
      <c r="K280" s="6">
        <v>0</v>
      </c>
      <c r="L280" s="5">
        <f t="shared" si="37"/>
        <v>12500</v>
      </c>
      <c r="M280" s="5">
        <f t="shared" si="38"/>
        <v>380</v>
      </c>
      <c r="N280" s="5">
        <v>1715.46</v>
      </c>
      <c r="O280" s="5">
        <v>0</v>
      </c>
      <c r="P280" s="5">
        <f t="shared" si="39"/>
        <v>1715.46</v>
      </c>
      <c r="Q280" s="5">
        <f t="shared" si="40"/>
        <v>2095.46</v>
      </c>
      <c r="R280" s="5">
        <f t="shared" si="36"/>
        <v>10404.540000000001</v>
      </c>
      <c r="S280" s="7" t="s">
        <v>38</v>
      </c>
    </row>
    <row r="281" spans="1:19" ht="15" customHeight="1" x14ac:dyDescent="0.25">
      <c r="A281" s="4" t="s">
        <v>17</v>
      </c>
      <c r="B281" s="4" t="s">
        <v>230</v>
      </c>
      <c r="C281" s="4" t="s">
        <v>231</v>
      </c>
      <c r="D281" s="4" t="s">
        <v>232</v>
      </c>
      <c r="E281" s="4" t="s">
        <v>233</v>
      </c>
      <c r="F281" s="4">
        <v>76</v>
      </c>
      <c r="G281" s="4" t="s">
        <v>22</v>
      </c>
      <c r="H281" s="4" t="s">
        <v>229</v>
      </c>
      <c r="I281" s="4">
        <v>36</v>
      </c>
      <c r="J281" s="5">
        <v>12500</v>
      </c>
      <c r="K281" s="6">
        <v>0</v>
      </c>
      <c r="L281" s="5">
        <f t="shared" si="37"/>
        <v>12500</v>
      </c>
      <c r="M281" s="5">
        <f t="shared" si="38"/>
        <v>380</v>
      </c>
      <c r="N281" s="5">
        <v>0</v>
      </c>
      <c r="O281" s="5">
        <v>0</v>
      </c>
      <c r="P281" s="5">
        <f t="shared" si="39"/>
        <v>0</v>
      </c>
      <c r="Q281" s="5">
        <f t="shared" si="40"/>
        <v>380</v>
      </c>
      <c r="R281" s="5">
        <f t="shared" si="36"/>
        <v>12120</v>
      </c>
      <c r="S281" s="7" t="s">
        <v>24</v>
      </c>
    </row>
    <row r="282" spans="1:19" ht="15" customHeight="1" x14ac:dyDescent="0.25">
      <c r="A282" s="4" t="s">
        <v>17</v>
      </c>
      <c r="B282" s="4" t="s">
        <v>317</v>
      </c>
      <c r="C282" s="4" t="s">
        <v>318</v>
      </c>
      <c r="D282" s="4" t="s">
        <v>319</v>
      </c>
      <c r="E282" s="4" t="s">
        <v>125</v>
      </c>
      <c r="F282" s="11">
        <v>78</v>
      </c>
      <c r="G282" s="4" t="s">
        <v>22</v>
      </c>
      <c r="H282" s="4" t="s">
        <v>229</v>
      </c>
      <c r="I282" s="4">
        <v>36</v>
      </c>
      <c r="J282" s="5">
        <v>12500</v>
      </c>
      <c r="K282" s="6">
        <v>0</v>
      </c>
      <c r="L282" s="5">
        <f t="shared" si="37"/>
        <v>12500</v>
      </c>
      <c r="M282" s="5">
        <f t="shared" si="38"/>
        <v>380</v>
      </c>
      <c r="N282" s="5">
        <v>0</v>
      </c>
      <c r="O282" s="5">
        <v>1005</v>
      </c>
      <c r="P282" s="5">
        <f t="shared" si="39"/>
        <v>1005</v>
      </c>
      <c r="Q282" s="5">
        <f t="shared" si="40"/>
        <v>1385</v>
      </c>
      <c r="R282" s="5">
        <f t="shared" si="36"/>
        <v>11115</v>
      </c>
      <c r="S282" s="7" t="s">
        <v>38</v>
      </c>
    </row>
    <row r="283" spans="1:19" ht="15" customHeight="1" x14ac:dyDescent="0.25">
      <c r="A283" s="4" t="s">
        <v>17</v>
      </c>
      <c r="B283" s="4" t="s">
        <v>750</v>
      </c>
      <c r="C283" s="4" t="s">
        <v>751</v>
      </c>
      <c r="D283" s="4" t="s">
        <v>752</v>
      </c>
      <c r="E283" s="4" t="s">
        <v>677</v>
      </c>
      <c r="F283" s="4">
        <v>44</v>
      </c>
      <c r="G283" s="4" t="s">
        <v>22</v>
      </c>
      <c r="H283" s="4" t="s">
        <v>225</v>
      </c>
      <c r="I283" s="4">
        <v>37</v>
      </c>
      <c r="J283" s="5">
        <v>12000</v>
      </c>
      <c r="K283" s="6">
        <v>0</v>
      </c>
      <c r="L283" s="5">
        <f t="shared" si="37"/>
        <v>12000</v>
      </c>
      <c r="M283" s="5">
        <f t="shared" si="38"/>
        <v>364.8</v>
      </c>
      <c r="N283" s="5">
        <v>0</v>
      </c>
      <c r="O283" s="12">
        <v>0</v>
      </c>
      <c r="P283" s="5">
        <f t="shared" si="39"/>
        <v>0</v>
      </c>
      <c r="Q283" s="5">
        <f t="shared" si="40"/>
        <v>364.8</v>
      </c>
      <c r="R283" s="5">
        <f t="shared" si="36"/>
        <v>11635.2</v>
      </c>
      <c r="S283" s="7" t="s">
        <v>38</v>
      </c>
    </row>
    <row r="284" spans="1:19" ht="15" customHeight="1" x14ac:dyDescent="0.25">
      <c r="A284" s="4" t="s">
        <v>17</v>
      </c>
      <c r="B284" s="4" t="s">
        <v>593</v>
      </c>
      <c r="C284" s="4" t="s">
        <v>594</v>
      </c>
      <c r="D284" s="4" t="s">
        <v>595</v>
      </c>
      <c r="E284" s="4" t="s">
        <v>125</v>
      </c>
      <c r="F284" s="11">
        <v>78</v>
      </c>
      <c r="G284" s="4" t="s">
        <v>22</v>
      </c>
      <c r="H284" s="4" t="s">
        <v>225</v>
      </c>
      <c r="I284" s="4">
        <v>37</v>
      </c>
      <c r="J284" s="5">
        <v>12500</v>
      </c>
      <c r="K284" s="6">
        <v>0</v>
      </c>
      <c r="L284" s="5">
        <f t="shared" si="37"/>
        <v>12500</v>
      </c>
      <c r="M284" s="5">
        <f t="shared" si="38"/>
        <v>380</v>
      </c>
      <c r="N284" s="22">
        <v>0</v>
      </c>
      <c r="O284" s="5">
        <v>0</v>
      </c>
      <c r="P284" s="5">
        <f t="shared" si="39"/>
        <v>0</v>
      </c>
      <c r="Q284" s="5">
        <f t="shared" si="40"/>
        <v>380</v>
      </c>
      <c r="R284" s="5">
        <f t="shared" ref="R284:R290" si="41">J284-Q284</f>
        <v>12120</v>
      </c>
      <c r="S284" s="23" t="s">
        <v>24</v>
      </c>
    </row>
    <row r="285" spans="1:19" ht="15" customHeight="1" x14ac:dyDescent="0.25">
      <c r="A285" s="4" t="s">
        <v>17</v>
      </c>
      <c r="B285" s="4" t="s">
        <v>222</v>
      </c>
      <c r="C285" s="4" t="s">
        <v>223</v>
      </c>
      <c r="D285" s="4" t="s">
        <v>224</v>
      </c>
      <c r="E285" s="4" t="s">
        <v>42</v>
      </c>
      <c r="F285" s="4">
        <v>79</v>
      </c>
      <c r="G285" s="4" t="s">
        <v>22</v>
      </c>
      <c r="H285" s="4" t="s">
        <v>225</v>
      </c>
      <c r="I285" s="4">
        <v>37</v>
      </c>
      <c r="J285" s="5">
        <v>12500</v>
      </c>
      <c r="K285" s="6">
        <v>0</v>
      </c>
      <c r="L285" s="5">
        <f t="shared" si="37"/>
        <v>12500</v>
      </c>
      <c r="M285" s="5">
        <f t="shared" si="38"/>
        <v>380</v>
      </c>
      <c r="N285" s="5">
        <v>0</v>
      </c>
      <c r="O285" s="5">
        <v>0</v>
      </c>
      <c r="P285" s="5">
        <f t="shared" si="39"/>
        <v>0</v>
      </c>
      <c r="Q285" s="5">
        <f t="shared" si="40"/>
        <v>380</v>
      </c>
      <c r="R285" s="5">
        <f t="shared" si="41"/>
        <v>12120</v>
      </c>
      <c r="S285" s="7" t="s">
        <v>38</v>
      </c>
    </row>
    <row r="286" spans="1:19" ht="15" customHeight="1" x14ac:dyDescent="0.25">
      <c r="A286" s="4" t="s">
        <v>381</v>
      </c>
      <c r="B286" s="11" t="s">
        <v>472</v>
      </c>
      <c r="C286" s="11" t="s">
        <v>473</v>
      </c>
      <c r="D286" s="11" t="s">
        <v>474</v>
      </c>
      <c r="E286" s="11" t="s">
        <v>28</v>
      </c>
      <c r="F286" s="8">
        <v>95</v>
      </c>
      <c r="G286" s="11" t="s">
        <v>22</v>
      </c>
      <c r="H286" s="4" t="s">
        <v>225</v>
      </c>
      <c r="I286" s="4">
        <v>37</v>
      </c>
      <c r="J286" s="12">
        <v>30000</v>
      </c>
      <c r="K286" s="6">
        <v>0</v>
      </c>
      <c r="L286" s="5">
        <f t="shared" si="37"/>
        <v>30000</v>
      </c>
      <c r="M286" s="5">
        <f t="shared" si="38"/>
        <v>912</v>
      </c>
      <c r="N286" s="12">
        <v>0</v>
      </c>
      <c r="O286" s="12">
        <v>0</v>
      </c>
      <c r="P286" s="5">
        <f t="shared" si="39"/>
        <v>0</v>
      </c>
      <c r="Q286" s="5">
        <f t="shared" si="40"/>
        <v>912</v>
      </c>
      <c r="R286" s="5">
        <f t="shared" si="41"/>
        <v>29088</v>
      </c>
      <c r="S286" s="7" t="s">
        <v>24</v>
      </c>
    </row>
    <row r="287" spans="1:19" ht="15" customHeight="1" x14ac:dyDescent="0.25">
      <c r="A287" s="4" t="s">
        <v>17</v>
      </c>
      <c r="B287" s="4" t="s">
        <v>338</v>
      </c>
      <c r="C287" s="4" t="s">
        <v>339</v>
      </c>
      <c r="D287" s="4" t="s">
        <v>340</v>
      </c>
      <c r="E287" s="4" t="s">
        <v>193</v>
      </c>
      <c r="F287" s="9">
        <v>62</v>
      </c>
      <c r="G287" s="4" t="s">
        <v>22</v>
      </c>
      <c r="H287" s="4" t="s">
        <v>172</v>
      </c>
      <c r="I287" s="4">
        <v>38</v>
      </c>
      <c r="J287" s="5">
        <v>18500</v>
      </c>
      <c r="K287" s="6">
        <v>1522.5</v>
      </c>
      <c r="L287" s="5">
        <f t="shared" si="37"/>
        <v>20022.5</v>
      </c>
      <c r="M287" s="5">
        <f t="shared" si="38"/>
        <v>562.4</v>
      </c>
      <c r="N287" s="5">
        <v>0</v>
      </c>
      <c r="O287" s="5">
        <v>0</v>
      </c>
      <c r="P287" s="5">
        <f t="shared" si="39"/>
        <v>0</v>
      </c>
      <c r="Q287" s="5">
        <f t="shared" si="40"/>
        <v>562.4</v>
      </c>
      <c r="R287" s="5">
        <f t="shared" si="41"/>
        <v>17937.599999999999</v>
      </c>
      <c r="S287" s="7" t="s">
        <v>24</v>
      </c>
    </row>
    <row r="288" spans="1:19" ht="15" customHeight="1" x14ac:dyDescent="0.25">
      <c r="A288" s="4" t="s">
        <v>17</v>
      </c>
      <c r="B288" s="4" t="s">
        <v>169</v>
      </c>
      <c r="C288" s="4" t="s">
        <v>170</v>
      </c>
      <c r="D288" s="4" t="s">
        <v>171</v>
      </c>
      <c r="E288" s="4" t="s">
        <v>125</v>
      </c>
      <c r="F288" s="11">
        <v>78</v>
      </c>
      <c r="G288" s="4" t="s">
        <v>22</v>
      </c>
      <c r="H288" s="4" t="s">
        <v>172</v>
      </c>
      <c r="I288" s="4">
        <v>38</v>
      </c>
      <c r="J288" s="5">
        <v>12500</v>
      </c>
      <c r="K288" s="6">
        <v>0</v>
      </c>
      <c r="L288" s="5">
        <f t="shared" si="37"/>
        <v>12500</v>
      </c>
      <c r="M288" s="5">
        <f t="shared" si="38"/>
        <v>380</v>
      </c>
      <c r="N288" s="5">
        <v>0</v>
      </c>
      <c r="O288" s="5">
        <v>0</v>
      </c>
      <c r="P288" s="5">
        <f t="shared" si="39"/>
        <v>0</v>
      </c>
      <c r="Q288" s="5">
        <f t="shared" si="40"/>
        <v>380</v>
      </c>
      <c r="R288" s="5">
        <f t="shared" si="41"/>
        <v>12120</v>
      </c>
      <c r="S288" s="7" t="s">
        <v>38</v>
      </c>
    </row>
    <row r="289" spans="1:19" ht="15" customHeight="1" x14ac:dyDescent="0.25">
      <c r="A289" s="4" t="s">
        <v>17</v>
      </c>
      <c r="B289" s="4" t="s">
        <v>173</v>
      </c>
      <c r="C289" s="4" t="s">
        <v>174</v>
      </c>
      <c r="D289" s="4" t="s">
        <v>175</v>
      </c>
      <c r="E289" s="4" t="s">
        <v>125</v>
      </c>
      <c r="F289" s="11">
        <v>78</v>
      </c>
      <c r="G289" s="4" t="s">
        <v>22</v>
      </c>
      <c r="H289" s="4" t="s">
        <v>172</v>
      </c>
      <c r="I289" s="4">
        <v>38</v>
      </c>
      <c r="J289" s="5">
        <v>12500</v>
      </c>
      <c r="K289" s="6">
        <v>0</v>
      </c>
      <c r="L289" s="5">
        <f t="shared" si="37"/>
        <v>12500</v>
      </c>
      <c r="M289" s="5">
        <f t="shared" si="38"/>
        <v>380</v>
      </c>
      <c r="N289" s="5">
        <v>0</v>
      </c>
      <c r="O289" s="5">
        <v>0</v>
      </c>
      <c r="P289" s="5">
        <f t="shared" si="39"/>
        <v>0</v>
      </c>
      <c r="Q289" s="5">
        <f t="shared" si="40"/>
        <v>380</v>
      </c>
      <c r="R289" s="5">
        <f t="shared" si="41"/>
        <v>12120</v>
      </c>
      <c r="S289" s="7" t="s">
        <v>38</v>
      </c>
    </row>
    <row r="290" spans="1:19" ht="15" customHeight="1" x14ac:dyDescent="0.25">
      <c r="A290" s="4" t="s">
        <v>17</v>
      </c>
      <c r="B290" s="4" t="s">
        <v>234</v>
      </c>
      <c r="C290" s="4" t="s">
        <v>235</v>
      </c>
      <c r="D290" s="4" t="s">
        <v>236</v>
      </c>
      <c r="E290" s="4" t="s">
        <v>125</v>
      </c>
      <c r="F290" s="11">
        <v>78</v>
      </c>
      <c r="G290" s="4" t="s">
        <v>22</v>
      </c>
      <c r="H290" s="4" t="s">
        <v>172</v>
      </c>
      <c r="I290" s="4">
        <v>38</v>
      </c>
      <c r="J290" s="5">
        <v>12500</v>
      </c>
      <c r="K290" s="6">
        <v>0</v>
      </c>
      <c r="L290" s="5">
        <f t="shared" si="37"/>
        <v>12500</v>
      </c>
      <c r="M290" s="5">
        <f t="shared" si="38"/>
        <v>380</v>
      </c>
      <c r="N290" s="5">
        <v>0</v>
      </c>
      <c r="O290" s="5">
        <v>0</v>
      </c>
      <c r="P290" s="5">
        <f t="shared" si="39"/>
        <v>0</v>
      </c>
      <c r="Q290" s="5">
        <f t="shared" si="40"/>
        <v>380</v>
      </c>
      <c r="R290" s="5">
        <f t="shared" si="41"/>
        <v>12120</v>
      </c>
      <c r="S290" s="7" t="s">
        <v>38</v>
      </c>
    </row>
  </sheetData>
  <autoFilter ref="A1:S290">
    <sortState ref="A2:S290">
      <sortCondition ref="I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36"/>
  <sheetViews>
    <sheetView tabSelected="1" workbookViewId="0">
      <selection activeCell="C429" sqref="C429"/>
    </sheetView>
  </sheetViews>
  <sheetFormatPr baseColWidth="10" defaultRowHeight="12" x14ac:dyDescent="0.2"/>
  <cols>
    <col min="1" max="1" width="32.7109375" style="66" customWidth="1"/>
    <col min="2" max="2" width="25.28515625" style="66" customWidth="1"/>
    <col min="3" max="3" width="30.42578125" style="66" customWidth="1"/>
    <col min="4" max="4" width="19.85546875" style="66" customWidth="1"/>
    <col min="5" max="5" width="11.42578125" style="66"/>
    <col min="6" max="6" width="8.140625" style="66" customWidth="1"/>
    <col min="7" max="7" width="10.28515625" style="66" customWidth="1"/>
    <col min="8" max="8" width="8.42578125" style="66" customWidth="1"/>
    <col min="9" max="9" width="8.7109375" style="67" customWidth="1"/>
    <col min="10" max="10" width="7.7109375" style="67" customWidth="1"/>
    <col min="11" max="11" width="11.42578125" style="67"/>
    <col min="12" max="12" width="5.85546875" style="68" customWidth="1"/>
    <col min="13" max="16384" width="11.42578125" style="66"/>
  </cols>
  <sheetData>
    <row r="5" spans="1:12" x14ac:dyDescent="0.2">
      <c r="A5" s="72" t="s">
        <v>1322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2">
      <c r="A6" s="72" t="s">
        <v>1323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2">
      <c r="A7" s="72" t="s">
        <v>1324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x14ac:dyDescent="0.2">
      <c r="A8" s="73" t="s">
        <v>1325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11" spans="1:12" ht="12.75" x14ac:dyDescent="0.2">
      <c r="J11" s="70" t="s">
        <v>1327</v>
      </c>
    </row>
    <row r="14" spans="1:12" x14ac:dyDescent="0.2">
      <c r="A14" s="69" t="s">
        <v>1326</v>
      </c>
    </row>
    <row r="15" spans="1:12" ht="72" x14ac:dyDescent="0.2">
      <c r="A15" s="38" t="s">
        <v>1320</v>
      </c>
      <c r="B15" s="38" t="s">
        <v>6</v>
      </c>
      <c r="C15" s="38" t="s">
        <v>4</v>
      </c>
      <c r="D15" s="36" t="s">
        <v>1318</v>
      </c>
      <c r="E15" s="38" t="s">
        <v>7</v>
      </c>
      <c r="F15" s="38" t="s">
        <v>8</v>
      </c>
      <c r="G15" s="38" t="s">
        <v>9</v>
      </c>
      <c r="H15" s="38" t="s">
        <v>13</v>
      </c>
      <c r="I15" s="38" t="s">
        <v>12</v>
      </c>
      <c r="J15" s="38" t="s">
        <v>14</v>
      </c>
      <c r="K15" s="38" t="s">
        <v>15</v>
      </c>
      <c r="L15" s="36" t="s">
        <v>16</v>
      </c>
    </row>
    <row r="16" spans="1:12" x14ac:dyDescent="0.2">
      <c r="A16" s="40" t="s">
        <v>1029</v>
      </c>
      <c r="B16" s="40" t="s">
        <v>271</v>
      </c>
      <c r="C16" s="40" t="s">
        <v>849</v>
      </c>
      <c r="D16" s="37" t="s">
        <v>1319</v>
      </c>
      <c r="E16" s="41">
        <v>15000</v>
      </c>
      <c r="F16" s="42">
        <v>0</v>
      </c>
      <c r="G16" s="41">
        <v>15000</v>
      </c>
      <c r="H16" s="43">
        <f t="shared" ref="H16:H42" si="0">E16*3.04%</f>
        <v>456</v>
      </c>
      <c r="I16" s="41">
        <v>0</v>
      </c>
      <c r="J16" s="41">
        <f>H16-I16</f>
        <v>456</v>
      </c>
      <c r="K16" s="41">
        <f>E16-J16</f>
        <v>14544</v>
      </c>
      <c r="L16" s="44" t="s">
        <v>38</v>
      </c>
    </row>
    <row r="17" spans="1:12" x14ac:dyDescent="0.2">
      <c r="A17" s="40" t="s">
        <v>1030</v>
      </c>
      <c r="B17" s="40" t="s">
        <v>271</v>
      </c>
      <c r="C17" s="40" t="s">
        <v>270</v>
      </c>
      <c r="D17" s="37" t="s">
        <v>1319</v>
      </c>
      <c r="E17" s="41">
        <v>15000</v>
      </c>
      <c r="F17" s="42">
        <v>1522.5</v>
      </c>
      <c r="G17" s="41">
        <f t="shared" ref="G17:G26" si="1">E17+F17</f>
        <v>16522.5</v>
      </c>
      <c r="H17" s="41">
        <f t="shared" si="0"/>
        <v>456</v>
      </c>
      <c r="I17" s="41">
        <v>0</v>
      </c>
      <c r="J17" s="41">
        <f t="shared" ref="J17:J52" si="2">H17-I17</f>
        <v>456</v>
      </c>
      <c r="K17" s="41">
        <f t="shared" ref="K17:K59" si="3">E17-J17</f>
        <v>14544</v>
      </c>
      <c r="L17" s="44" t="s">
        <v>24</v>
      </c>
    </row>
    <row r="18" spans="1:12" x14ac:dyDescent="0.2">
      <c r="A18" s="40" t="s">
        <v>1031</v>
      </c>
      <c r="B18" s="40" t="s">
        <v>271</v>
      </c>
      <c r="C18" s="21" t="s">
        <v>692</v>
      </c>
      <c r="D18" s="37" t="s">
        <v>1319</v>
      </c>
      <c r="E18" s="41">
        <v>12500</v>
      </c>
      <c r="F18" s="42">
        <v>0</v>
      </c>
      <c r="G18" s="41">
        <f t="shared" si="1"/>
        <v>12500</v>
      </c>
      <c r="H18" s="41">
        <f t="shared" si="0"/>
        <v>380</v>
      </c>
      <c r="I18" s="41">
        <v>0</v>
      </c>
      <c r="J18" s="41">
        <f t="shared" si="2"/>
        <v>380</v>
      </c>
      <c r="K18" s="41">
        <f t="shared" si="3"/>
        <v>12120</v>
      </c>
      <c r="L18" s="44" t="s">
        <v>24</v>
      </c>
    </row>
    <row r="19" spans="1:12" x14ac:dyDescent="0.2">
      <c r="A19" s="40" t="s">
        <v>1032</v>
      </c>
      <c r="B19" s="40" t="s">
        <v>271</v>
      </c>
      <c r="C19" s="40" t="s">
        <v>756</v>
      </c>
      <c r="D19" s="37" t="s">
        <v>1319</v>
      </c>
      <c r="E19" s="41">
        <v>20300</v>
      </c>
      <c r="F19" s="42">
        <v>0</v>
      </c>
      <c r="G19" s="41">
        <f t="shared" si="1"/>
        <v>20300</v>
      </c>
      <c r="H19" s="41">
        <f t="shared" si="0"/>
        <v>617.12</v>
      </c>
      <c r="I19" s="41">
        <v>0</v>
      </c>
      <c r="J19" s="41">
        <f t="shared" si="2"/>
        <v>617.12</v>
      </c>
      <c r="K19" s="41">
        <f t="shared" si="3"/>
        <v>19682.88</v>
      </c>
      <c r="L19" s="44" t="s">
        <v>38</v>
      </c>
    </row>
    <row r="20" spans="1:12" x14ac:dyDescent="0.2">
      <c r="A20" s="40" t="s">
        <v>1033</v>
      </c>
      <c r="B20" s="40" t="s">
        <v>271</v>
      </c>
      <c r="C20" s="21" t="s">
        <v>532</v>
      </c>
      <c r="D20" s="37" t="s">
        <v>1319</v>
      </c>
      <c r="E20" s="41">
        <v>12500</v>
      </c>
      <c r="F20" s="42">
        <v>1522.5</v>
      </c>
      <c r="G20" s="41">
        <f t="shared" si="1"/>
        <v>14022.5</v>
      </c>
      <c r="H20" s="41">
        <f t="shared" si="0"/>
        <v>380</v>
      </c>
      <c r="I20" s="41">
        <v>0</v>
      </c>
      <c r="J20" s="41">
        <f t="shared" si="2"/>
        <v>380</v>
      </c>
      <c r="K20" s="41">
        <f t="shared" si="3"/>
        <v>12120</v>
      </c>
      <c r="L20" s="44" t="s">
        <v>24</v>
      </c>
    </row>
    <row r="21" spans="1:12" x14ac:dyDescent="0.2">
      <c r="A21" s="40" t="s">
        <v>1034</v>
      </c>
      <c r="B21" s="40" t="s">
        <v>271</v>
      </c>
      <c r="C21" s="21" t="s">
        <v>688</v>
      </c>
      <c r="D21" s="37" t="s">
        <v>1319</v>
      </c>
      <c r="E21" s="41">
        <v>12500</v>
      </c>
      <c r="F21" s="42">
        <v>0</v>
      </c>
      <c r="G21" s="41">
        <f t="shared" si="1"/>
        <v>12500</v>
      </c>
      <c r="H21" s="41">
        <f t="shared" si="0"/>
        <v>380</v>
      </c>
      <c r="I21" s="41">
        <v>0</v>
      </c>
      <c r="J21" s="41">
        <f t="shared" si="2"/>
        <v>380</v>
      </c>
      <c r="K21" s="41">
        <f t="shared" si="3"/>
        <v>12120</v>
      </c>
      <c r="L21" s="44" t="s">
        <v>24</v>
      </c>
    </row>
    <row r="22" spans="1:12" x14ac:dyDescent="0.2">
      <c r="A22" s="40" t="s">
        <v>1035</v>
      </c>
      <c r="B22" s="40" t="s">
        <v>271</v>
      </c>
      <c r="C22" s="21" t="s">
        <v>684</v>
      </c>
      <c r="D22" s="37" t="s">
        <v>1319</v>
      </c>
      <c r="E22" s="41">
        <v>12500</v>
      </c>
      <c r="F22" s="42">
        <v>0</v>
      </c>
      <c r="G22" s="41">
        <f t="shared" si="1"/>
        <v>12500</v>
      </c>
      <c r="H22" s="41">
        <f t="shared" si="0"/>
        <v>380</v>
      </c>
      <c r="I22" s="41">
        <v>0</v>
      </c>
      <c r="J22" s="41">
        <f t="shared" si="2"/>
        <v>380</v>
      </c>
      <c r="K22" s="41">
        <f t="shared" si="3"/>
        <v>12120</v>
      </c>
      <c r="L22" s="44" t="s">
        <v>24</v>
      </c>
    </row>
    <row r="23" spans="1:12" x14ac:dyDescent="0.2">
      <c r="A23" s="40" t="s">
        <v>1036</v>
      </c>
      <c r="B23" s="40" t="s">
        <v>271</v>
      </c>
      <c r="C23" s="40" t="s">
        <v>723</v>
      </c>
      <c r="D23" s="37" t="s">
        <v>1319</v>
      </c>
      <c r="E23" s="41">
        <v>45000</v>
      </c>
      <c r="F23" s="42">
        <v>0</v>
      </c>
      <c r="G23" s="41">
        <f t="shared" si="1"/>
        <v>45000</v>
      </c>
      <c r="H23" s="41">
        <f t="shared" si="0"/>
        <v>1368</v>
      </c>
      <c r="I23" s="41">
        <v>0</v>
      </c>
      <c r="J23" s="41">
        <f t="shared" si="2"/>
        <v>1368</v>
      </c>
      <c r="K23" s="41">
        <f t="shared" si="3"/>
        <v>43632</v>
      </c>
      <c r="L23" s="44" t="s">
        <v>24</v>
      </c>
    </row>
    <row r="24" spans="1:12" x14ac:dyDescent="0.2">
      <c r="A24" s="40" t="s">
        <v>1037</v>
      </c>
      <c r="B24" s="40" t="s">
        <v>271</v>
      </c>
      <c r="C24" s="37" t="s">
        <v>504</v>
      </c>
      <c r="D24" s="37" t="s">
        <v>1319</v>
      </c>
      <c r="E24" s="43">
        <v>17000</v>
      </c>
      <c r="F24" s="42">
        <v>0</v>
      </c>
      <c r="G24" s="41">
        <f t="shared" si="1"/>
        <v>17000</v>
      </c>
      <c r="H24" s="41">
        <f t="shared" si="0"/>
        <v>516.79999999999995</v>
      </c>
      <c r="I24" s="41">
        <v>0</v>
      </c>
      <c r="J24" s="41">
        <f t="shared" si="2"/>
        <v>516.79999999999995</v>
      </c>
      <c r="K24" s="41">
        <f t="shared" si="3"/>
        <v>16483.2</v>
      </c>
      <c r="L24" s="44" t="s">
        <v>24</v>
      </c>
    </row>
    <row r="25" spans="1:12" x14ac:dyDescent="0.2">
      <c r="A25" s="40" t="s">
        <v>1038</v>
      </c>
      <c r="B25" s="40" t="s">
        <v>271</v>
      </c>
      <c r="C25" s="40" t="s">
        <v>733</v>
      </c>
      <c r="D25" s="37" t="s">
        <v>1319</v>
      </c>
      <c r="E25" s="41">
        <v>30000</v>
      </c>
      <c r="F25" s="42">
        <v>0</v>
      </c>
      <c r="G25" s="41">
        <f t="shared" si="1"/>
        <v>30000</v>
      </c>
      <c r="H25" s="41">
        <f t="shared" si="0"/>
        <v>912</v>
      </c>
      <c r="I25" s="41">
        <v>0</v>
      </c>
      <c r="J25" s="41">
        <f t="shared" si="2"/>
        <v>912</v>
      </c>
      <c r="K25" s="41">
        <f t="shared" si="3"/>
        <v>29088</v>
      </c>
      <c r="L25" s="44" t="s">
        <v>24</v>
      </c>
    </row>
    <row r="26" spans="1:12" x14ac:dyDescent="0.2">
      <c r="A26" s="40" t="s">
        <v>1039</v>
      </c>
      <c r="B26" s="40" t="s">
        <v>271</v>
      </c>
      <c r="C26" s="40" t="s">
        <v>362</v>
      </c>
      <c r="D26" s="37" t="s">
        <v>1319</v>
      </c>
      <c r="E26" s="43">
        <v>15000</v>
      </c>
      <c r="F26" s="42">
        <v>1522.5</v>
      </c>
      <c r="G26" s="41">
        <f t="shared" si="1"/>
        <v>16522.5</v>
      </c>
      <c r="H26" s="41">
        <f t="shared" si="0"/>
        <v>456</v>
      </c>
      <c r="I26" s="41">
        <v>0</v>
      </c>
      <c r="J26" s="41">
        <f t="shared" si="2"/>
        <v>456</v>
      </c>
      <c r="K26" s="41">
        <f t="shared" si="3"/>
        <v>14544</v>
      </c>
      <c r="L26" s="44" t="s">
        <v>24</v>
      </c>
    </row>
    <row r="27" spans="1:12" x14ac:dyDescent="0.2">
      <c r="A27" s="40" t="s">
        <v>1040</v>
      </c>
      <c r="B27" s="40" t="s">
        <v>271</v>
      </c>
      <c r="C27" s="40" t="s">
        <v>68</v>
      </c>
      <c r="D27" s="37" t="s">
        <v>1319</v>
      </c>
      <c r="E27" s="41">
        <v>15000</v>
      </c>
      <c r="F27" s="42">
        <v>0</v>
      </c>
      <c r="G27" s="41">
        <v>15000</v>
      </c>
      <c r="H27" s="41">
        <f t="shared" si="0"/>
        <v>456</v>
      </c>
      <c r="I27" s="41">
        <v>0</v>
      </c>
      <c r="J27" s="41">
        <f t="shared" si="2"/>
        <v>456</v>
      </c>
      <c r="K27" s="41">
        <f t="shared" si="3"/>
        <v>14544</v>
      </c>
      <c r="L27" s="44" t="s">
        <v>24</v>
      </c>
    </row>
    <row r="28" spans="1:12" x14ac:dyDescent="0.2">
      <c r="A28" s="40" t="s">
        <v>1041</v>
      </c>
      <c r="B28" s="40" t="s">
        <v>271</v>
      </c>
      <c r="C28" s="21" t="s">
        <v>137</v>
      </c>
      <c r="D28" s="37" t="s">
        <v>1319</v>
      </c>
      <c r="E28" s="41">
        <v>20300</v>
      </c>
      <c r="F28" s="42">
        <v>1522.5</v>
      </c>
      <c r="G28" s="41">
        <f>E28+F28</f>
        <v>21822.5</v>
      </c>
      <c r="H28" s="41">
        <f t="shared" si="0"/>
        <v>617.12</v>
      </c>
      <c r="I28" s="41">
        <v>0</v>
      </c>
      <c r="J28" s="41">
        <f t="shared" si="2"/>
        <v>617.12</v>
      </c>
      <c r="K28" s="41">
        <f t="shared" si="3"/>
        <v>19682.88</v>
      </c>
      <c r="L28" s="44" t="s">
        <v>38</v>
      </c>
    </row>
    <row r="29" spans="1:12" x14ac:dyDescent="0.2">
      <c r="A29" s="40" t="s">
        <v>1042</v>
      </c>
      <c r="B29" s="40" t="s">
        <v>271</v>
      </c>
      <c r="C29" s="40" t="s">
        <v>137</v>
      </c>
      <c r="D29" s="37" t="s">
        <v>1319</v>
      </c>
      <c r="E29" s="41">
        <v>13500</v>
      </c>
      <c r="F29" s="42">
        <v>0</v>
      </c>
      <c r="G29" s="41">
        <f>E29+F29</f>
        <v>13500</v>
      </c>
      <c r="H29" s="41">
        <f t="shared" si="0"/>
        <v>410.4</v>
      </c>
      <c r="I29" s="41">
        <v>0</v>
      </c>
      <c r="J29" s="41">
        <f t="shared" si="2"/>
        <v>410.4</v>
      </c>
      <c r="K29" s="41">
        <f t="shared" si="3"/>
        <v>13089.6</v>
      </c>
      <c r="L29" s="44" t="s">
        <v>38</v>
      </c>
    </row>
    <row r="30" spans="1:12" x14ac:dyDescent="0.2">
      <c r="A30" s="40" t="s">
        <v>1043</v>
      </c>
      <c r="B30" s="40" t="s">
        <v>271</v>
      </c>
      <c r="C30" s="40" t="s">
        <v>634</v>
      </c>
      <c r="D30" s="37" t="s">
        <v>1319</v>
      </c>
      <c r="E30" s="41">
        <v>13500</v>
      </c>
      <c r="F30" s="42">
        <v>0</v>
      </c>
      <c r="G30" s="41">
        <f>E30+F30</f>
        <v>13500</v>
      </c>
      <c r="H30" s="41">
        <f t="shared" si="0"/>
        <v>410.4</v>
      </c>
      <c r="I30" s="41">
        <v>0</v>
      </c>
      <c r="J30" s="41">
        <f t="shared" si="2"/>
        <v>410.4</v>
      </c>
      <c r="K30" s="41">
        <f t="shared" si="3"/>
        <v>13089.6</v>
      </c>
      <c r="L30" s="44" t="s">
        <v>38</v>
      </c>
    </row>
    <row r="31" spans="1:12" x14ac:dyDescent="0.2">
      <c r="A31" s="40" t="s">
        <v>1044</v>
      </c>
      <c r="B31" s="40" t="s">
        <v>271</v>
      </c>
      <c r="C31" s="37" t="s">
        <v>1014</v>
      </c>
      <c r="D31" s="37" t="s">
        <v>1319</v>
      </c>
      <c r="E31" s="43">
        <v>12000</v>
      </c>
      <c r="F31" s="45">
        <v>0</v>
      </c>
      <c r="G31" s="43">
        <v>12000</v>
      </c>
      <c r="H31" s="43">
        <f t="shared" si="0"/>
        <v>364.8</v>
      </c>
      <c r="I31" s="41">
        <v>0</v>
      </c>
      <c r="J31" s="41">
        <f t="shared" si="2"/>
        <v>364.8</v>
      </c>
      <c r="K31" s="41">
        <f t="shared" si="3"/>
        <v>11635.2</v>
      </c>
      <c r="L31" s="44" t="s">
        <v>38</v>
      </c>
    </row>
    <row r="32" spans="1:12" x14ac:dyDescent="0.2">
      <c r="A32" s="40" t="s">
        <v>1045</v>
      </c>
      <c r="B32" s="40" t="s">
        <v>271</v>
      </c>
      <c r="C32" s="40" t="s">
        <v>998</v>
      </c>
      <c r="D32" s="37" t="s">
        <v>1319</v>
      </c>
      <c r="E32" s="41">
        <v>12500</v>
      </c>
      <c r="F32" s="42">
        <v>0</v>
      </c>
      <c r="G32" s="41">
        <v>12500</v>
      </c>
      <c r="H32" s="41">
        <f t="shared" si="0"/>
        <v>380</v>
      </c>
      <c r="I32" s="41">
        <v>0</v>
      </c>
      <c r="J32" s="41">
        <f t="shared" si="2"/>
        <v>380</v>
      </c>
      <c r="K32" s="41">
        <f t="shared" si="3"/>
        <v>12120</v>
      </c>
      <c r="L32" s="44" t="s">
        <v>24</v>
      </c>
    </row>
    <row r="33" spans="1:12" x14ac:dyDescent="0.2">
      <c r="A33" s="40" t="s">
        <v>1046</v>
      </c>
      <c r="B33" s="40" t="s">
        <v>271</v>
      </c>
      <c r="C33" s="40" t="s">
        <v>42</v>
      </c>
      <c r="D33" s="37" t="s">
        <v>1319</v>
      </c>
      <c r="E33" s="41">
        <v>12500</v>
      </c>
      <c r="F33" s="42">
        <v>1522.5</v>
      </c>
      <c r="G33" s="41">
        <f>E33+F33</f>
        <v>14022.5</v>
      </c>
      <c r="H33" s="41">
        <f t="shared" si="0"/>
        <v>380</v>
      </c>
      <c r="I33" s="41">
        <v>0</v>
      </c>
      <c r="J33" s="41">
        <f t="shared" si="2"/>
        <v>380</v>
      </c>
      <c r="K33" s="41">
        <f t="shared" si="3"/>
        <v>12120</v>
      </c>
      <c r="L33" s="44" t="s">
        <v>38</v>
      </c>
    </row>
    <row r="34" spans="1:12" x14ac:dyDescent="0.2">
      <c r="A34" s="40" t="s">
        <v>1047</v>
      </c>
      <c r="B34" s="40" t="s">
        <v>271</v>
      </c>
      <c r="C34" s="37" t="s">
        <v>42</v>
      </c>
      <c r="D34" s="37" t="s">
        <v>1319</v>
      </c>
      <c r="E34" s="43">
        <v>12500</v>
      </c>
      <c r="F34" s="42">
        <v>0</v>
      </c>
      <c r="G34" s="41">
        <f>E34+F34</f>
        <v>12500</v>
      </c>
      <c r="H34" s="41">
        <f t="shared" si="0"/>
        <v>380</v>
      </c>
      <c r="I34" s="41">
        <v>0</v>
      </c>
      <c r="J34" s="41">
        <f t="shared" si="2"/>
        <v>380</v>
      </c>
      <c r="K34" s="41">
        <f t="shared" si="3"/>
        <v>12120</v>
      </c>
      <c r="L34" s="44" t="s">
        <v>38</v>
      </c>
    </row>
    <row r="35" spans="1:12" x14ac:dyDescent="0.2">
      <c r="A35" s="40" t="s">
        <v>1048</v>
      </c>
      <c r="B35" s="40" t="s">
        <v>271</v>
      </c>
      <c r="C35" s="40" t="s">
        <v>257</v>
      </c>
      <c r="D35" s="37" t="s">
        <v>1319</v>
      </c>
      <c r="E35" s="41">
        <v>20300</v>
      </c>
      <c r="F35" s="42">
        <v>1522.5</v>
      </c>
      <c r="G35" s="41">
        <f>E35+F35</f>
        <v>21822.5</v>
      </c>
      <c r="H35" s="41">
        <f t="shared" si="0"/>
        <v>617.12</v>
      </c>
      <c r="I35" s="41">
        <v>0</v>
      </c>
      <c r="J35" s="41">
        <f t="shared" si="2"/>
        <v>617.12</v>
      </c>
      <c r="K35" s="41">
        <f t="shared" si="3"/>
        <v>19682.88</v>
      </c>
      <c r="L35" s="44" t="s">
        <v>24</v>
      </c>
    </row>
    <row r="36" spans="1:12" x14ac:dyDescent="0.2">
      <c r="A36" s="40" t="s">
        <v>1049</v>
      </c>
      <c r="B36" s="40" t="s">
        <v>271</v>
      </c>
      <c r="C36" s="40" t="s">
        <v>871</v>
      </c>
      <c r="D36" s="37" t="s">
        <v>1319</v>
      </c>
      <c r="E36" s="41">
        <v>12500</v>
      </c>
      <c r="F36" s="42">
        <v>0</v>
      </c>
      <c r="G36" s="41">
        <v>12500</v>
      </c>
      <c r="H36" s="41">
        <f t="shared" si="0"/>
        <v>380</v>
      </c>
      <c r="I36" s="41">
        <v>0</v>
      </c>
      <c r="J36" s="41">
        <f t="shared" si="2"/>
        <v>380</v>
      </c>
      <c r="K36" s="41">
        <f t="shared" si="3"/>
        <v>12120</v>
      </c>
      <c r="L36" s="44" t="s">
        <v>24</v>
      </c>
    </row>
    <row r="37" spans="1:12" x14ac:dyDescent="0.2">
      <c r="A37" s="40" t="s">
        <v>1050</v>
      </c>
      <c r="B37" s="40" t="s">
        <v>271</v>
      </c>
      <c r="C37" s="40" t="s">
        <v>871</v>
      </c>
      <c r="D37" s="37" t="s">
        <v>1319</v>
      </c>
      <c r="E37" s="41">
        <v>12500</v>
      </c>
      <c r="F37" s="41">
        <v>0</v>
      </c>
      <c r="G37" s="41">
        <f t="shared" ref="G37:G42" si="4">E37+F37</f>
        <v>12500</v>
      </c>
      <c r="H37" s="41">
        <f t="shared" si="0"/>
        <v>380</v>
      </c>
      <c r="I37" s="41">
        <v>0</v>
      </c>
      <c r="J37" s="41">
        <f t="shared" si="2"/>
        <v>380</v>
      </c>
      <c r="K37" s="41">
        <f t="shared" si="3"/>
        <v>12120</v>
      </c>
      <c r="L37" s="44" t="s">
        <v>38</v>
      </c>
    </row>
    <row r="38" spans="1:12" x14ac:dyDescent="0.2">
      <c r="A38" s="40" t="s">
        <v>1051</v>
      </c>
      <c r="B38" s="40" t="s">
        <v>271</v>
      </c>
      <c r="C38" s="37" t="s">
        <v>438</v>
      </c>
      <c r="D38" s="37" t="s">
        <v>1319</v>
      </c>
      <c r="E38" s="43">
        <v>20000</v>
      </c>
      <c r="F38" s="42">
        <v>0</v>
      </c>
      <c r="G38" s="41">
        <f t="shared" si="4"/>
        <v>20000</v>
      </c>
      <c r="H38" s="41">
        <f t="shared" si="0"/>
        <v>608</v>
      </c>
      <c r="I38" s="41">
        <v>0</v>
      </c>
      <c r="J38" s="41">
        <f t="shared" si="2"/>
        <v>608</v>
      </c>
      <c r="K38" s="41">
        <f t="shared" si="3"/>
        <v>19392</v>
      </c>
      <c r="L38" s="44" t="s">
        <v>24</v>
      </c>
    </row>
    <row r="39" spans="1:12" x14ac:dyDescent="0.2">
      <c r="A39" s="40" t="s">
        <v>1052</v>
      </c>
      <c r="B39" s="40" t="s">
        <v>271</v>
      </c>
      <c r="C39" s="40" t="s">
        <v>344</v>
      </c>
      <c r="D39" s="37" t="s">
        <v>1319</v>
      </c>
      <c r="E39" s="41">
        <v>15000</v>
      </c>
      <c r="F39" s="42">
        <v>0</v>
      </c>
      <c r="G39" s="41">
        <f t="shared" si="4"/>
        <v>15000</v>
      </c>
      <c r="H39" s="41">
        <f t="shared" si="0"/>
        <v>456</v>
      </c>
      <c r="I39" s="41">
        <v>0</v>
      </c>
      <c r="J39" s="41">
        <f t="shared" si="2"/>
        <v>456</v>
      </c>
      <c r="K39" s="41">
        <f t="shared" si="3"/>
        <v>14544</v>
      </c>
      <c r="L39" s="44" t="s">
        <v>24</v>
      </c>
    </row>
    <row r="40" spans="1:12" x14ac:dyDescent="0.2">
      <c r="A40" s="40" t="s">
        <v>1053</v>
      </c>
      <c r="B40" s="40" t="s">
        <v>271</v>
      </c>
      <c r="C40" s="40" t="s">
        <v>337</v>
      </c>
      <c r="D40" s="37" t="s">
        <v>1319</v>
      </c>
      <c r="E40" s="41">
        <v>12500</v>
      </c>
      <c r="F40" s="42">
        <v>0</v>
      </c>
      <c r="G40" s="41">
        <f t="shared" si="4"/>
        <v>12500</v>
      </c>
      <c r="H40" s="41">
        <f t="shared" si="0"/>
        <v>380</v>
      </c>
      <c r="I40" s="41">
        <v>0</v>
      </c>
      <c r="J40" s="41">
        <f t="shared" si="2"/>
        <v>380</v>
      </c>
      <c r="K40" s="41">
        <f t="shared" si="3"/>
        <v>12120</v>
      </c>
      <c r="L40" s="44" t="s">
        <v>38</v>
      </c>
    </row>
    <row r="41" spans="1:12" x14ac:dyDescent="0.2">
      <c r="A41" s="40" t="s">
        <v>1054</v>
      </c>
      <c r="B41" s="40" t="s">
        <v>271</v>
      </c>
      <c r="C41" s="37" t="s">
        <v>359</v>
      </c>
      <c r="D41" s="37" t="s">
        <v>1319</v>
      </c>
      <c r="E41" s="43">
        <v>20300</v>
      </c>
      <c r="F41" s="42">
        <v>0</v>
      </c>
      <c r="G41" s="41">
        <f t="shared" si="4"/>
        <v>20300</v>
      </c>
      <c r="H41" s="41">
        <f t="shared" si="0"/>
        <v>617.12</v>
      </c>
      <c r="I41" s="41">
        <v>0</v>
      </c>
      <c r="J41" s="41">
        <f t="shared" si="2"/>
        <v>617.12</v>
      </c>
      <c r="K41" s="41">
        <f t="shared" si="3"/>
        <v>19682.88</v>
      </c>
      <c r="L41" s="44" t="s">
        <v>24</v>
      </c>
    </row>
    <row r="42" spans="1:12" x14ac:dyDescent="0.2">
      <c r="A42" s="40" t="s">
        <v>1055</v>
      </c>
      <c r="B42" s="40" t="s">
        <v>271</v>
      </c>
      <c r="C42" s="37" t="s">
        <v>359</v>
      </c>
      <c r="D42" s="37" t="s">
        <v>1319</v>
      </c>
      <c r="E42" s="43">
        <v>15000</v>
      </c>
      <c r="F42" s="45">
        <v>1522.5</v>
      </c>
      <c r="G42" s="41">
        <f t="shared" si="4"/>
        <v>16522.5</v>
      </c>
      <c r="H42" s="41">
        <f t="shared" si="0"/>
        <v>456</v>
      </c>
      <c r="I42" s="41">
        <v>0</v>
      </c>
      <c r="J42" s="41">
        <f t="shared" si="2"/>
        <v>456</v>
      </c>
      <c r="K42" s="41">
        <f t="shared" si="3"/>
        <v>14544</v>
      </c>
      <c r="L42" s="44" t="s">
        <v>38</v>
      </c>
    </row>
    <row r="43" spans="1:12" x14ac:dyDescent="0.2">
      <c r="A43" s="39" t="s">
        <v>1321</v>
      </c>
      <c r="B43" s="39"/>
      <c r="C43" s="46">
        <v>27</v>
      </c>
      <c r="D43" s="37"/>
      <c r="E43" s="47">
        <f t="shared" ref="E43:K43" si="5">SUM(E16:E42)</f>
        <v>447200</v>
      </c>
      <c r="F43" s="48">
        <f t="shared" si="5"/>
        <v>10657.5</v>
      </c>
      <c r="G43" s="49">
        <f t="shared" si="5"/>
        <v>457857.5</v>
      </c>
      <c r="H43" s="49">
        <f t="shared" si="5"/>
        <v>13594.880000000001</v>
      </c>
      <c r="I43" s="49">
        <f t="shared" si="5"/>
        <v>0</v>
      </c>
      <c r="J43" s="49">
        <f t="shared" si="5"/>
        <v>13594.880000000001</v>
      </c>
      <c r="K43" s="49">
        <f t="shared" si="5"/>
        <v>433605.12000000005</v>
      </c>
      <c r="L43" s="44"/>
    </row>
    <row r="44" spans="1:12" x14ac:dyDescent="0.2">
      <c r="A44" s="40"/>
      <c r="B44" s="40"/>
      <c r="C44" s="37"/>
      <c r="D44" s="37"/>
      <c r="E44" s="43"/>
      <c r="F44" s="45"/>
      <c r="G44" s="41"/>
      <c r="H44" s="41"/>
      <c r="I44" s="41"/>
      <c r="J44" s="41"/>
      <c r="K44" s="41"/>
      <c r="L44" s="44"/>
    </row>
    <row r="45" spans="1:12" x14ac:dyDescent="0.2">
      <c r="A45" s="40"/>
      <c r="B45" s="40"/>
      <c r="C45" s="37"/>
      <c r="D45" s="37"/>
      <c r="E45" s="43"/>
      <c r="F45" s="45"/>
      <c r="G45" s="41"/>
      <c r="H45" s="41"/>
      <c r="I45" s="41"/>
      <c r="J45" s="41"/>
      <c r="K45" s="41"/>
      <c r="L45" s="44"/>
    </row>
    <row r="46" spans="1:12" x14ac:dyDescent="0.2">
      <c r="A46" s="40"/>
      <c r="B46" s="40"/>
      <c r="C46" s="37"/>
      <c r="D46" s="37"/>
      <c r="E46" s="43"/>
      <c r="F46" s="45"/>
      <c r="G46" s="41"/>
      <c r="H46" s="41"/>
      <c r="I46" s="41"/>
      <c r="J46" s="41"/>
      <c r="K46" s="41"/>
      <c r="L46" s="44"/>
    </row>
    <row r="47" spans="1:12" x14ac:dyDescent="0.2">
      <c r="A47" s="40"/>
      <c r="B47" s="40"/>
      <c r="C47" s="37"/>
      <c r="D47" s="37"/>
      <c r="E47" s="43"/>
      <c r="F47" s="45"/>
      <c r="G47" s="41"/>
      <c r="H47" s="41"/>
      <c r="I47" s="41"/>
      <c r="J47" s="41"/>
      <c r="K47" s="41"/>
      <c r="L47" s="44"/>
    </row>
    <row r="48" spans="1:12" x14ac:dyDescent="0.2">
      <c r="A48" s="40" t="s">
        <v>1056</v>
      </c>
      <c r="B48" s="40" t="s">
        <v>29</v>
      </c>
      <c r="C48" s="37" t="s">
        <v>395</v>
      </c>
      <c r="D48" s="37" t="s">
        <v>1319</v>
      </c>
      <c r="E48" s="43">
        <v>35000</v>
      </c>
      <c r="F48" s="45">
        <v>1522.5</v>
      </c>
      <c r="G48" s="41">
        <f>E48+F48</f>
        <v>36522.5</v>
      </c>
      <c r="H48" s="41">
        <f>E48*3.04%</f>
        <v>1064</v>
      </c>
      <c r="I48" s="41">
        <v>630</v>
      </c>
      <c r="J48" s="41">
        <f t="shared" si="2"/>
        <v>434</v>
      </c>
      <c r="K48" s="41">
        <f t="shared" si="3"/>
        <v>34566</v>
      </c>
      <c r="L48" s="44" t="s">
        <v>38</v>
      </c>
    </row>
    <row r="49" spans="1:12" x14ac:dyDescent="0.2">
      <c r="A49" s="40" t="s">
        <v>1057</v>
      </c>
      <c r="B49" s="40" t="s">
        <v>29</v>
      </c>
      <c r="C49" s="40" t="s">
        <v>130</v>
      </c>
      <c r="D49" s="37" t="s">
        <v>1319</v>
      </c>
      <c r="E49" s="41">
        <v>20000</v>
      </c>
      <c r="F49" s="42">
        <v>0</v>
      </c>
      <c r="G49" s="41">
        <f>E49+F49</f>
        <v>20000</v>
      </c>
      <c r="H49" s="41">
        <f>E49*3.04%</f>
        <v>608</v>
      </c>
      <c r="I49" s="41">
        <v>0</v>
      </c>
      <c r="J49" s="41">
        <f t="shared" si="2"/>
        <v>608</v>
      </c>
      <c r="K49" s="41">
        <f t="shared" si="3"/>
        <v>19392</v>
      </c>
      <c r="L49" s="44" t="s">
        <v>24</v>
      </c>
    </row>
    <row r="50" spans="1:12" x14ac:dyDescent="0.2">
      <c r="A50" s="40" t="s">
        <v>1058</v>
      </c>
      <c r="B50" s="40" t="s">
        <v>29</v>
      </c>
      <c r="C50" s="40" t="s">
        <v>130</v>
      </c>
      <c r="D50" s="37" t="s">
        <v>1319</v>
      </c>
      <c r="E50" s="41">
        <v>20300</v>
      </c>
      <c r="F50" s="42">
        <v>1522.5</v>
      </c>
      <c r="G50" s="41">
        <f>E50+F50</f>
        <v>21822.5</v>
      </c>
      <c r="H50" s="41">
        <f>E50*3.04%</f>
        <v>617.12</v>
      </c>
      <c r="I50" s="41">
        <v>0</v>
      </c>
      <c r="J50" s="41">
        <f t="shared" si="2"/>
        <v>617.12</v>
      </c>
      <c r="K50" s="41">
        <f t="shared" si="3"/>
        <v>19682.88</v>
      </c>
      <c r="L50" s="44" t="s">
        <v>38</v>
      </c>
    </row>
    <row r="51" spans="1:12" x14ac:dyDescent="0.2">
      <c r="A51" s="40" t="s">
        <v>1059</v>
      </c>
      <c r="B51" s="40" t="s">
        <v>29</v>
      </c>
      <c r="C51" s="21" t="s">
        <v>130</v>
      </c>
      <c r="D51" s="37" t="s">
        <v>1319</v>
      </c>
      <c r="E51" s="41">
        <v>35000</v>
      </c>
      <c r="F51" s="42">
        <v>0</v>
      </c>
      <c r="G51" s="41">
        <f>E51+F51</f>
        <v>35000</v>
      </c>
      <c r="H51" s="41">
        <f>E51*3.04%</f>
        <v>1064</v>
      </c>
      <c r="I51" s="41">
        <v>0</v>
      </c>
      <c r="J51" s="41">
        <f t="shared" si="2"/>
        <v>1064</v>
      </c>
      <c r="K51" s="41">
        <f t="shared" si="3"/>
        <v>33936</v>
      </c>
      <c r="L51" s="44" t="s">
        <v>24</v>
      </c>
    </row>
    <row r="52" spans="1:12" ht="24" x14ac:dyDescent="0.2">
      <c r="A52" s="40" t="s">
        <v>1060</v>
      </c>
      <c r="B52" s="40" t="s">
        <v>29</v>
      </c>
      <c r="C52" s="21" t="s">
        <v>28</v>
      </c>
      <c r="D52" s="37" t="s">
        <v>1319</v>
      </c>
      <c r="E52" s="41">
        <v>20300</v>
      </c>
      <c r="F52" s="42">
        <v>0</v>
      </c>
      <c r="G52" s="41">
        <f>E52+F52</f>
        <v>20300</v>
      </c>
      <c r="H52" s="41">
        <f>E52*3.04%</f>
        <v>617.12</v>
      </c>
      <c r="I52" s="41">
        <v>0</v>
      </c>
      <c r="J52" s="41">
        <f t="shared" si="2"/>
        <v>617.12</v>
      </c>
      <c r="K52" s="41">
        <f t="shared" si="3"/>
        <v>19682.88</v>
      </c>
      <c r="L52" s="44" t="s">
        <v>24</v>
      </c>
    </row>
    <row r="53" spans="1:12" x14ac:dyDescent="0.2">
      <c r="A53" s="39" t="s">
        <v>1321</v>
      </c>
      <c r="B53" s="39"/>
      <c r="C53" s="50">
        <v>5</v>
      </c>
      <c r="D53" s="37"/>
      <c r="E53" s="49">
        <f t="shared" ref="E53:K53" si="6">SUM(E48:E52)</f>
        <v>130600</v>
      </c>
      <c r="F53" s="51">
        <f t="shared" si="6"/>
        <v>3045</v>
      </c>
      <c r="G53" s="49">
        <f t="shared" si="6"/>
        <v>133645</v>
      </c>
      <c r="H53" s="49">
        <f t="shared" si="6"/>
        <v>3970.24</v>
      </c>
      <c r="I53" s="49">
        <f t="shared" si="6"/>
        <v>630</v>
      </c>
      <c r="J53" s="49">
        <f t="shared" si="6"/>
        <v>3340.24</v>
      </c>
      <c r="K53" s="49">
        <f t="shared" si="6"/>
        <v>127259.76000000001</v>
      </c>
      <c r="L53" s="44"/>
    </row>
    <row r="54" spans="1:12" x14ac:dyDescent="0.2">
      <c r="A54" s="40"/>
      <c r="B54" s="40"/>
      <c r="C54" s="21"/>
      <c r="D54" s="37"/>
      <c r="E54" s="41"/>
      <c r="F54" s="42"/>
      <c r="G54" s="41"/>
      <c r="H54" s="41"/>
      <c r="I54" s="41"/>
      <c r="J54" s="41"/>
      <c r="K54" s="41"/>
      <c r="L54" s="44"/>
    </row>
    <row r="55" spans="1:12" x14ac:dyDescent="0.2">
      <c r="A55" s="40"/>
      <c r="B55" s="40"/>
      <c r="C55" s="21"/>
      <c r="D55" s="37"/>
      <c r="E55" s="41"/>
      <c r="F55" s="42"/>
      <c r="G55" s="41"/>
      <c r="H55" s="41"/>
      <c r="I55" s="41"/>
      <c r="J55" s="41"/>
      <c r="K55" s="41"/>
      <c r="L55" s="44"/>
    </row>
    <row r="56" spans="1:12" x14ac:dyDescent="0.2">
      <c r="A56" s="40"/>
      <c r="B56" s="40"/>
      <c r="C56" s="21"/>
      <c r="D56" s="37"/>
      <c r="E56" s="41"/>
      <c r="F56" s="42"/>
      <c r="G56" s="41"/>
      <c r="H56" s="41"/>
      <c r="I56" s="41"/>
      <c r="J56" s="41"/>
      <c r="K56" s="41"/>
      <c r="L56" s="44"/>
    </row>
    <row r="57" spans="1:12" x14ac:dyDescent="0.2">
      <c r="A57" s="40"/>
      <c r="B57" s="40"/>
      <c r="C57" s="21"/>
      <c r="D57" s="37"/>
      <c r="E57" s="41"/>
      <c r="F57" s="42"/>
      <c r="G57" s="41"/>
      <c r="H57" s="41"/>
      <c r="I57" s="41"/>
      <c r="J57" s="41"/>
      <c r="K57" s="41"/>
      <c r="L57" s="44"/>
    </row>
    <row r="58" spans="1:12" x14ac:dyDescent="0.2">
      <c r="A58" s="40"/>
      <c r="B58" s="40"/>
      <c r="C58" s="21"/>
      <c r="D58" s="37"/>
      <c r="E58" s="41"/>
      <c r="F58" s="42"/>
      <c r="G58" s="41"/>
      <c r="H58" s="41"/>
      <c r="I58" s="41"/>
      <c r="J58" s="41"/>
      <c r="K58" s="41"/>
      <c r="L58" s="44"/>
    </row>
    <row r="59" spans="1:12" x14ac:dyDescent="0.2">
      <c r="A59" s="40" t="s">
        <v>1061</v>
      </c>
      <c r="B59" s="40" t="s">
        <v>64</v>
      </c>
      <c r="C59" s="21" t="s">
        <v>63</v>
      </c>
      <c r="D59" s="37" t="s">
        <v>1319</v>
      </c>
      <c r="E59" s="41">
        <v>25000</v>
      </c>
      <c r="F59" s="42">
        <v>0</v>
      </c>
      <c r="G59" s="41">
        <f>E59+F59</f>
        <v>25000</v>
      </c>
      <c r="H59" s="41">
        <f>E59*3.04%</f>
        <v>760</v>
      </c>
      <c r="I59" s="41">
        <v>1715.46</v>
      </c>
      <c r="J59" s="41">
        <f>H59+I59</f>
        <v>2475.46</v>
      </c>
      <c r="K59" s="41">
        <f t="shared" si="3"/>
        <v>22524.54</v>
      </c>
      <c r="L59" s="44" t="s">
        <v>38</v>
      </c>
    </row>
    <row r="60" spans="1:12" x14ac:dyDescent="0.2">
      <c r="A60" s="39" t="s">
        <v>1321</v>
      </c>
      <c r="B60" s="39"/>
      <c r="C60" s="50">
        <v>1</v>
      </c>
      <c r="D60" s="37"/>
      <c r="E60" s="49">
        <f t="shared" ref="E60:K60" si="7">SUM(E59)</f>
        <v>25000</v>
      </c>
      <c r="F60" s="51">
        <f t="shared" si="7"/>
        <v>0</v>
      </c>
      <c r="G60" s="49">
        <f t="shared" si="7"/>
        <v>25000</v>
      </c>
      <c r="H60" s="49">
        <f t="shared" si="7"/>
        <v>760</v>
      </c>
      <c r="I60" s="49">
        <f t="shared" si="7"/>
        <v>1715.46</v>
      </c>
      <c r="J60" s="49">
        <f t="shared" si="7"/>
        <v>2475.46</v>
      </c>
      <c r="K60" s="49">
        <f t="shared" si="7"/>
        <v>22524.54</v>
      </c>
      <c r="L60" s="44"/>
    </row>
    <row r="61" spans="1:12" x14ac:dyDescent="0.2">
      <c r="A61" s="40"/>
      <c r="B61" s="40"/>
      <c r="C61" s="21"/>
      <c r="D61" s="37"/>
      <c r="E61" s="41"/>
      <c r="F61" s="42"/>
      <c r="G61" s="41"/>
      <c r="H61" s="41"/>
      <c r="I61" s="41"/>
      <c r="J61" s="41"/>
      <c r="K61" s="41"/>
      <c r="L61" s="44"/>
    </row>
    <row r="62" spans="1:12" x14ac:dyDescent="0.2">
      <c r="A62" s="40"/>
      <c r="B62" s="40"/>
      <c r="C62" s="21"/>
      <c r="D62" s="37"/>
      <c r="E62" s="41"/>
      <c r="F62" s="42"/>
      <c r="G62" s="41"/>
      <c r="H62" s="41"/>
      <c r="I62" s="41"/>
      <c r="J62" s="41"/>
      <c r="K62" s="41"/>
      <c r="L62" s="44"/>
    </row>
    <row r="63" spans="1:12" x14ac:dyDescent="0.2">
      <c r="A63" s="40"/>
      <c r="B63" s="40"/>
      <c r="C63" s="21"/>
      <c r="D63" s="37"/>
      <c r="E63" s="41"/>
      <c r="F63" s="42"/>
      <c r="G63" s="41"/>
      <c r="H63" s="41"/>
      <c r="I63" s="41"/>
      <c r="J63" s="41"/>
      <c r="K63" s="41"/>
      <c r="L63" s="44"/>
    </row>
    <row r="64" spans="1:12" x14ac:dyDescent="0.2">
      <c r="A64" s="40"/>
      <c r="B64" s="40"/>
      <c r="C64" s="21"/>
      <c r="D64" s="37"/>
      <c r="E64" s="41"/>
      <c r="F64" s="42"/>
      <c r="G64" s="41"/>
      <c r="H64" s="41"/>
      <c r="I64" s="41"/>
      <c r="J64" s="41"/>
      <c r="K64" s="41"/>
      <c r="L64" s="44"/>
    </row>
    <row r="65" spans="1:12" x14ac:dyDescent="0.2">
      <c r="A65" s="40" t="s">
        <v>1062</v>
      </c>
      <c r="B65" s="40" t="s">
        <v>53</v>
      </c>
      <c r="C65" s="40" t="s">
        <v>927</v>
      </c>
      <c r="D65" s="37" t="s">
        <v>1319</v>
      </c>
      <c r="E65" s="41">
        <v>35000</v>
      </c>
      <c r="F65" s="42">
        <v>0</v>
      </c>
      <c r="G65" s="41">
        <v>35000</v>
      </c>
      <c r="H65" s="41">
        <f t="shared" ref="H65:H104" si="8">E65*3.04%</f>
        <v>1064</v>
      </c>
      <c r="I65" s="41">
        <v>0</v>
      </c>
      <c r="J65" s="41">
        <f>H65+I65</f>
        <v>1064</v>
      </c>
      <c r="K65" s="41">
        <f>E65-J65</f>
        <v>33936</v>
      </c>
      <c r="L65" s="44" t="s">
        <v>38</v>
      </c>
    </row>
    <row r="66" spans="1:12" x14ac:dyDescent="0.2">
      <c r="A66" s="40" t="s">
        <v>1063</v>
      </c>
      <c r="B66" s="40" t="s">
        <v>53</v>
      </c>
      <c r="C66" s="40" t="s">
        <v>82</v>
      </c>
      <c r="D66" s="37" t="s">
        <v>1319</v>
      </c>
      <c r="E66" s="41">
        <v>15000</v>
      </c>
      <c r="F66" s="42">
        <v>0</v>
      </c>
      <c r="G66" s="41">
        <f>E66+F66</f>
        <v>15000</v>
      </c>
      <c r="H66" s="41">
        <f t="shared" si="8"/>
        <v>456</v>
      </c>
      <c r="I66" s="41">
        <v>1715.46</v>
      </c>
      <c r="J66" s="41">
        <f t="shared" ref="J66:J104" si="9">H66+I66</f>
        <v>2171.46</v>
      </c>
      <c r="K66" s="41">
        <f t="shared" ref="K66:K104" si="10">E66-J66</f>
        <v>12828.54</v>
      </c>
      <c r="L66" s="44" t="s">
        <v>24</v>
      </c>
    </row>
    <row r="67" spans="1:12" x14ac:dyDescent="0.2">
      <c r="A67" s="40" t="s">
        <v>1064</v>
      </c>
      <c r="B67" s="40" t="s">
        <v>53</v>
      </c>
      <c r="C67" s="40" t="s">
        <v>302</v>
      </c>
      <c r="D67" s="37" t="s">
        <v>1319</v>
      </c>
      <c r="E67" s="41">
        <v>12500</v>
      </c>
      <c r="F67" s="42">
        <v>0</v>
      </c>
      <c r="G67" s="41">
        <f>E67+F67</f>
        <v>12500</v>
      </c>
      <c r="H67" s="41">
        <f t="shared" si="8"/>
        <v>380</v>
      </c>
      <c r="I67" s="41">
        <v>0</v>
      </c>
      <c r="J67" s="41">
        <f t="shared" si="9"/>
        <v>380</v>
      </c>
      <c r="K67" s="41">
        <f t="shared" si="10"/>
        <v>12120</v>
      </c>
      <c r="L67" s="44" t="s">
        <v>24</v>
      </c>
    </row>
    <row r="68" spans="1:12" x14ac:dyDescent="0.2">
      <c r="A68" s="40" t="s">
        <v>1065</v>
      </c>
      <c r="B68" s="40" t="s">
        <v>53</v>
      </c>
      <c r="C68" s="21" t="s">
        <v>266</v>
      </c>
      <c r="D68" s="37" t="s">
        <v>1319</v>
      </c>
      <c r="E68" s="41">
        <v>15000</v>
      </c>
      <c r="F68" s="42">
        <v>0</v>
      </c>
      <c r="G68" s="41">
        <f>E68+F68</f>
        <v>15000</v>
      </c>
      <c r="H68" s="41">
        <f t="shared" si="8"/>
        <v>456</v>
      </c>
      <c r="I68" s="41">
        <v>0</v>
      </c>
      <c r="J68" s="41">
        <f t="shared" si="9"/>
        <v>456</v>
      </c>
      <c r="K68" s="41">
        <f t="shared" si="10"/>
        <v>14544</v>
      </c>
      <c r="L68" s="44" t="s">
        <v>38</v>
      </c>
    </row>
    <row r="69" spans="1:12" x14ac:dyDescent="0.2">
      <c r="A69" s="40" t="s">
        <v>1066</v>
      </c>
      <c r="B69" s="40" t="s">
        <v>53</v>
      </c>
      <c r="C69" s="40" t="s">
        <v>286</v>
      </c>
      <c r="D69" s="37" t="s">
        <v>1319</v>
      </c>
      <c r="E69" s="41">
        <v>12500</v>
      </c>
      <c r="F69" s="42">
        <v>0</v>
      </c>
      <c r="G69" s="41">
        <f>E69+F69</f>
        <v>12500</v>
      </c>
      <c r="H69" s="41">
        <f t="shared" si="8"/>
        <v>380</v>
      </c>
      <c r="I69" s="41">
        <v>0</v>
      </c>
      <c r="J69" s="41">
        <f t="shared" si="9"/>
        <v>380</v>
      </c>
      <c r="K69" s="41">
        <f t="shared" si="10"/>
        <v>12120</v>
      </c>
      <c r="L69" s="44" t="s">
        <v>38</v>
      </c>
    </row>
    <row r="70" spans="1:12" x14ac:dyDescent="0.2">
      <c r="A70" s="40" t="s">
        <v>1067</v>
      </c>
      <c r="B70" s="40" t="s">
        <v>53</v>
      </c>
      <c r="C70" s="21" t="s">
        <v>286</v>
      </c>
      <c r="D70" s="37" t="s">
        <v>1319</v>
      </c>
      <c r="E70" s="41">
        <v>12500</v>
      </c>
      <c r="F70" s="42">
        <v>0</v>
      </c>
      <c r="G70" s="41">
        <f>E70+F70</f>
        <v>12500</v>
      </c>
      <c r="H70" s="41">
        <f t="shared" si="8"/>
        <v>380</v>
      </c>
      <c r="I70" s="41">
        <v>0</v>
      </c>
      <c r="J70" s="41">
        <f t="shared" si="9"/>
        <v>380</v>
      </c>
      <c r="K70" s="41">
        <f t="shared" si="10"/>
        <v>12120</v>
      </c>
      <c r="L70" s="44" t="s">
        <v>24</v>
      </c>
    </row>
    <row r="71" spans="1:12" x14ac:dyDescent="0.2">
      <c r="A71" s="40" t="s">
        <v>1068</v>
      </c>
      <c r="B71" s="40" t="s">
        <v>53</v>
      </c>
      <c r="C71" s="40" t="s">
        <v>115</v>
      </c>
      <c r="D71" s="37" t="s">
        <v>1319</v>
      </c>
      <c r="E71" s="41">
        <v>13000</v>
      </c>
      <c r="F71" s="42">
        <v>0</v>
      </c>
      <c r="G71" s="41">
        <v>13000</v>
      </c>
      <c r="H71" s="43">
        <f t="shared" si="8"/>
        <v>395.2</v>
      </c>
      <c r="I71" s="41">
        <v>0</v>
      </c>
      <c r="J71" s="41">
        <f t="shared" si="9"/>
        <v>395.2</v>
      </c>
      <c r="K71" s="41">
        <f t="shared" si="10"/>
        <v>12604.8</v>
      </c>
      <c r="L71" s="44" t="s">
        <v>38</v>
      </c>
    </row>
    <row r="72" spans="1:12" x14ac:dyDescent="0.2">
      <c r="A72" s="40" t="s">
        <v>1069</v>
      </c>
      <c r="B72" s="40" t="s">
        <v>53</v>
      </c>
      <c r="C72" s="40" t="s">
        <v>777</v>
      </c>
      <c r="D72" s="37" t="s">
        <v>1319</v>
      </c>
      <c r="E72" s="41">
        <v>13000</v>
      </c>
      <c r="F72" s="42">
        <v>0</v>
      </c>
      <c r="G72" s="41">
        <f t="shared" ref="G72:G89" si="11">E72+F72</f>
        <v>13000</v>
      </c>
      <c r="H72" s="41">
        <f t="shared" si="8"/>
        <v>395.2</v>
      </c>
      <c r="I72" s="41">
        <v>0</v>
      </c>
      <c r="J72" s="41">
        <f t="shared" si="9"/>
        <v>395.2</v>
      </c>
      <c r="K72" s="41">
        <f t="shared" si="10"/>
        <v>12604.8</v>
      </c>
      <c r="L72" s="44" t="s">
        <v>24</v>
      </c>
    </row>
    <row r="73" spans="1:12" x14ac:dyDescent="0.2">
      <c r="A73" s="40" t="s">
        <v>1070</v>
      </c>
      <c r="B73" s="40" t="s">
        <v>53</v>
      </c>
      <c r="C73" s="40" t="s">
        <v>777</v>
      </c>
      <c r="D73" s="37" t="s">
        <v>1319</v>
      </c>
      <c r="E73" s="41">
        <v>13000</v>
      </c>
      <c r="F73" s="42">
        <v>0</v>
      </c>
      <c r="G73" s="41">
        <f t="shared" si="11"/>
        <v>13000</v>
      </c>
      <c r="H73" s="41">
        <f t="shared" si="8"/>
        <v>395.2</v>
      </c>
      <c r="I73" s="41">
        <v>0</v>
      </c>
      <c r="J73" s="41">
        <f t="shared" si="9"/>
        <v>395.2</v>
      </c>
      <c r="K73" s="41">
        <f t="shared" si="10"/>
        <v>12604.8</v>
      </c>
      <c r="L73" s="44" t="s">
        <v>38</v>
      </c>
    </row>
    <row r="74" spans="1:12" x14ac:dyDescent="0.2">
      <c r="A74" s="40" t="s">
        <v>1071</v>
      </c>
      <c r="B74" s="40" t="s">
        <v>53</v>
      </c>
      <c r="C74" s="40" t="s">
        <v>777</v>
      </c>
      <c r="D74" s="37" t="s">
        <v>1319</v>
      </c>
      <c r="E74" s="41">
        <v>13000</v>
      </c>
      <c r="F74" s="42">
        <v>0</v>
      </c>
      <c r="G74" s="41">
        <f t="shared" si="11"/>
        <v>13000</v>
      </c>
      <c r="H74" s="41">
        <f t="shared" si="8"/>
        <v>395.2</v>
      </c>
      <c r="I74" s="41">
        <v>0</v>
      </c>
      <c r="J74" s="41">
        <f t="shared" si="9"/>
        <v>395.2</v>
      </c>
      <c r="K74" s="41">
        <f t="shared" si="10"/>
        <v>12604.8</v>
      </c>
      <c r="L74" s="44" t="s">
        <v>38</v>
      </c>
    </row>
    <row r="75" spans="1:12" x14ac:dyDescent="0.2">
      <c r="A75" s="40" t="s">
        <v>1072</v>
      </c>
      <c r="B75" s="40" t="s">
        <v>53</v>
      </c>
      <c r="C75" s="40" t="s">
        <v>52</v>
      </c>
      <c r="D75" s="37" t="s">
        <v>1319</v>
      </c>
      <c r="E75" s="41">
        <v>15000</v>
      </c>
      <c r="F75" s="42">
        <v>0</v>
      </c>
      <c r="G75" s="41">
        <f t="shared" si="11"/>
        <v>15000</v>
      </c>
      <c r="H75" s="41">
        <f t="shared" si="8"/>
        <v>456</v>
      </c>
      <c r="I75" s="41">
        <v>0</v>
      </c>
      <c r="J75" s="41">
        <f t="shared" si="9"/>
        <v>456</v>
      </c>
      <c r="K75" s="41">
        <f t="shared" si="10"/>
        <v>14544</v>
      </c>
      <c r="L75" s="44" t="s">
        <v>38</v>
      </c>
    </row>
    <row r="76" spans="1:12" x14ac:dyDescent="0.2">
      <c r="A76" s="40" t="s">
        <v>1073</v>
      </c>
      <c r="B76" s="40" t="s">
        <v>53</v>
      </c>
      <c r="C76" s="40" t="s">
        <v>115</v>
      </c>
      <c r="D76" s="37" t="s">
        <v>1319</v>
      </c>
      <c r="E76" s="41">
        <v>13000</v>
      </c>
      <c r="F76" s="42">
        <v>0</v>
      </c>
      <c r="G76" s="41">
        <f t="shared" si="11"/>
        <v>13000</v>
      </c>
      <c r="H76" s="41">
        <f t="shared" si="8"/>
        <v>395.2</v>
      </c>
      <c r="I76" s="41">
        <v>0</v>
      </c>
      <c r="J76" s="41">
        <f t="shared" si="9"/>
        <v>395.2</v>
      </c>
      <c r="K76" s="41">
        <f t="shared" si="10"/>
        <v>12604.8</v>
      </c>
      <c r="L76" s="44" t="s">
        <v>38</v>
      </c>
    </row>
    <row r="77" spans="1:12" x14ac:dyDescent="0.2">
      <c r="A77" s="40" t="s">
        <v>1074</v>
      </c>
      <c r="B77" s="40" t="s">
        <v>53</v>
      </c>
      <c r="C77" s="40" t="s">
        <v>115</v>
      </c>
      <c r="D77" s="37" t="s">
        <v>1319</v>
      </c>
      <c r="E77" s="41">
        <v>13000</v>
      </c>
      <c r="F77" s="42">
        <v>0</v>
      </c>
      <c r="G77" s="41">
        <f t="shared" si="11"/>
        <v>13000</v>
      </c>
      <c r="H77" s="41">
        <f t="shared" si="8"/>
        <v>395.2</v>
      </c>
      <c r="I77" s="41">
        <v>0</v>
      </c>
      <c r="J77" s="41">
        <f t="shared" si="9"/>
        <v>395.2</v>
      </c>
      <c r="K77" s="41">
        <f t="shared" si="10"/>
        <v>12604.8</v>
      </c>
      <c r="L77" s="44" t="s">
        <v>38</v>
      </c>
    </row>
    <row r="78" spans="1:12" x14ac:dyDescent="0.2">
      <c r="A78" s="40" t="s">
        <v>1075</v>
      </c>
      <c r="B78" s="40" t="s">
        <v>53</v>
      </c>
      <c r="C78" s="40" t="s">
        <v>115</v>
      </c>
      <c r="D78" s="37" t="s">
        <v>1319</v>
      </c>
      <c r="E78" s="41">
        <v>13000</v>
      </c>
      <c r="F78" s="42">
        <v>0</v>
      </c>
      <c r="G78" s="41">
        <f t="shared" si="11"/>
        <v>13000</v>
      </c>
      <c r="H78" s="41">
        <f t="shared" si="8"/>
        <v>395.2</v>
      </c>
      <c r="I78" s="41">
        <v>0</v>
      </c>
      <c r="J78" s="41">
        <f t="shared" si="9"/>
        <v>395.2</v>
      </c>
      <c r="K78" s="41">
        <f t="shared" si="10"/>
        <v>12604.8</v>
      </c>
      <c r="L78" s="44" t="s">
        <v>24</v>
      </c>
    </row>
    <row r="79" spans="1:12" x14ac:dyDescent="0.2">
      <c r="A79" s="40" t="s">
        <v>1076</v>
      </c>
      <c r="B79" s="40" t="s">
        <v>53</v>
      </c>
      <c r="C79" s="40" t="s">
        <v>111</v>
      </c>
      <c r="D79" s="37" t="s">
        <v>1319</v>
      </c>
      <c r="E79" s="41">
        <v>13000</v>
      </c>
      <c r="F79" s="42">
        <v>1522.5</v>
      </c>
      <c r="G79" s="41">
        <f t="shared" si="11"/>
        <v>14522.5</v>
      </c>
      <c r="H79" s="41">
        <f t="shared" si="8"/>
        <v>395.2</v>
      </c>
      <c r="I79" s="41">
        <v>760</v>
      </c>
      <c r="J79" s="41">
        <f t="shared" si="9"/>
        <v>1155.2</v>
      </c>
      <c r="K79" s="41">
        <f t="shared" si="10"/>
        <v>11844.8</v>
      </c>
      <c r="L79" s="44" t="s">
        <v>38</v>
      </c>
    </row>
    <row r="80" spans="1:12" x14ac:dyDescent="0.2">
      <c r="A80" s="40" t="s">
        <v>1077</v>
      </c>
      <c r="B80" s="40" t="s">
        <v>53</v>
      </c>
      <c r="C80" s="40" t="s">
        <v>250</v>
      </c>
      <c r="D80" s="37" t="s">
        <v>1319</v>
      </c>
      <c r="E80" s="41">
        <v>13500</v>
      </c>
      <c r="F80" s="42">
        <v>0</v>
      </c>
      <c r="G80" s="41">
        <f t="shared" si="11"/>
        <v>13500</v>
      </c>
      <c r="H80" s="41">
        <f t="shared" si="8"/>
        <v>410.4</v>
      </c>
      <c r="I80" s="41">
        <v>1715.46</v>
      </c>
      <c r="J80" s="41">
        <f t="shared" si="9"/>
        <v>2125.86</v>
      </c>
      <c r="K80" s="41">
        <f t="shared" si="10"/>
        <v>11374.14</v>
      </c>
      <c r="L80" s="44" t="s">
        <v>38</v>
      </c>
    </row>
    <row r="81" spans="1:12" x14ac:dyDescent="0.2">
      <c r="A81" s="40" t="s">
        <v>1078</v>
      </c>
      <c r="B81" s="40" t="s">
        <v>53</v>
      </c>
      <c r="C81" s="40" t="s">
        <v>250</v>
      </c>
      <c r="D81" s="37" t="s">
        <v>1319</v>
      </c>
      <c r="E81" s="41">
        <v>13000</v>
      </c>
      <c r="F81" s="42">
        <v>0</v>
      </c>
      <c r="G81" s="41">
        <f t="shared" si="11"/>
        <v>13000</v>
      </c>
      <c r="H81" s="41">
        <f t="shared" si="8"/>
        <v>395.2</v>
      </c>
      <c r="I81" s="41">
        <v>0</v>
      </c>
      <c r="J81" s="41">
        <f t="shared" si="9"/>
        <v>395.2</v>
      </c>
      <c r="K81" s="41">
        <f t="shared" si="10"/>
        <v>12604.8</v>
      </c>
      <c r="L81" s="44" t="s">
        <v>24</v>
      </c>
    </row>
    <row r="82" spans="1:12" x14ac:dyDescent="0.2">
      <c r="A82" s="40" t="s">
        <v>1079</v>
      </c>
      <c r="B82" s="40" t="s">
        <v>53</v>
      </c>
      <c r="C82" s="52" t="s">
        <v>250</v>
      </c>
      <c r="D82" s="37" t="s">
        <v>1319</v>
      </c>
      <c r="E82" s="43">
        <v>13000</v>
      </c>
      <c r="F82" s="42">
        <v>1522.5</v>
      </c>
      <c r="G82" s="41">
        <f t="shared" si="11"/>
        <v>14522.5</v>
      </c>
      <c r="H82" s="41">
        <f t="shared" si="8"/>
        <v>395.2</v>
      </c>
      <c r="I82" s="41">
        <v>0</v>
      </c>
      <c r="J82" s="41">
        <f t="shared" si="9"/>
        <v>395.2</v>
      </c>
      <c r="K82" s="41">
        <f t="shared" si="10"/>
        <v>12604.8</v>
      </c>
      <c r="L82" s="44" t="s">
        <v>24</v>
      </c>
    </row>
    <row r="83" spans="1:12" x14ac:dyDescent="0.2">
      <c r="A83" s="40" t="s">
        <v>1080</v>
      </c>
      <c r="B83" s="40" t="s">
        <v>53</v>
      </c>
      <c r="C83" s="21" t="s">
        <v>250</v>
      </c>
      <c r="D83" s="37" t="s">
        <v>1319</v>
      </c>
      <c r="E83" s="41">
        <v>13000</v>
      </c>
      <c r="F83" s="42">
        <v>0</v>
      </c>
      <c r="G83" s="41">
        <f t="shared" si="11"/>
        <v>13000</v>
      </c>
      <c r="H83" s="41">
        <f t="shared" si="8"/>
        <v>395.2</v>
      </c>
      <c r="I83" s="41">
        <v>0</v>
      </c>
      <c r="J83" s="41">
        <f t="shared" si="9"/>
        <v>395.2</v>
      </c>
      <c r="K83" s="41">
        <f t="shared" si="10"/>
        <v>12604.8</v>
      </c>
      <c r="L83" s="44" t="s">
        <v>24</v>
      </c>
    </row>
    <row r="84" spans="1:12" x14ac:dyDescent="0.2">
      <c r="A84" s="40" t="s">
        <v>1081</v>
      </c>
      <c r="B84" s="40" t="s">
        <v>53</v>
      </c>
      <c r="C84" s="21" t="s">
        <v>250</v>
      </c>
      <c r="D84" s="37" t="s">
        <v>1319</v>
      </c>
      <c r="E84" s="41">
        <v>13000</v>
      </c>
      <c r="F84" s="42">
        <v>0</v>
      </c>
      <c r="G84" s="41">
        <f t="shared" si="11"/>
        <v>13000</v>
      </c>
      <c r="H84" s="41">
        <f t="shared" si="8"/>
        <v>395.2</v>
      </c>
      <c r="I84" s="41">
        <v>0</v>
      </c>
      <c r="J84" s="41">
        <f t="shared" si="9"/>
        <v>395.2</v>
      </c>
      <c r="K84" s="41">
        <f t="shared" si="10"/>
        <v>12604.8</v>
      </c>
      <c r="L84" s="44" t="s">
        <v>38</v>
      </c>
    </row>
    <row r="85" spans="1:12" x14ac:dyDescent="0.2">
      <c r="A85" s="40" t="s">
        <v>1082</v>
      </c>
      <c r="B85" s="40" t="s">
        <v>53</v>
      </c>
      <c r="C85" s="40" t="s">
        <v>137</v>
      </c>
      <c r="D85" s="37" t="s">
        <v>1319</v>
      </c>
      <c r="E85" s="41">
        <v>13500</v>
      </c>
      <c r="F85" s="42">
        <v>1522.5</v>
      </c>
      <c r="G85" s="41">
        <f t="shared" si="11"/>
        <v>15022.5</v>
      </c>
      <c r="H85" s="41">
        <f t="shared" si="8"/>
        <v>410.4</v>
      </c>
      <c r="I85" s="41">
        <v>0</v>
      </c>
      <c r="J85" s="41">
        <f t="shared" si="9"/>
        <v>410.4</v>
      </c>
      <c r="K85" s="41">
        <f t="shared" si="10"/>
        <v>13089.6</v>
      </c>
      <c r="L85" s="44" t="s">
        <v>38</v>
      </c>
    </row>
    <row r="86" spans="1:12" x14ac:dyDescent="0.2">
      <c r="A86" s="40" t="s">
        <v>1083</v>
      </c>
      <c r="B86" s="40" t="s">
        <v>53</v>
      </c>
      <c r="C86" s="21" t="s">
        <v>68</v>
      </c>
      <c r="D86" s="37" t="s">
        <v>1319</v>
      </c>
      <c r="E86" s="41">
        <v>13500</v>
      </c>
      <c r="F86" s="42">
        <v>1522.5</v>
      </c>
      <c r="G86" s="41">
        <f t="shared" si="11"/>
        <v>15022.5</v>
      </c>
      <c r="H86" s="41">
        <f t="shared" si="8"/>
        <v>410.4</v>
      </c>
      <c r="I86" s="41">
        <v>0</v>
      </c>
      <c r="J86" s="41">
        <f t="shared" si="9"/>
        <v>410.4</v>
      </c>
      <c r="K86" s="41">
        <f t="shared" si="10"/>
        <v>13089.6</v>
      </c>
      <c r="L86" s="44" t="s">
        <v>38</v>
      </c>
    </row>
    <row r="87" spans="1:12" x14ac:dyDescent="0.2">
      <c r="A87" s="40" t="s">
        <v>1084</v>
      </c>
      <c r="B87" s="40" t="s">
        <v>53</v>
      </c>
      <c r="C87" s="40" t="s">
        <v>233</v>
      </c>
      <c r="D87" s="37" t="s">
        <v>1319</v>
      </c>
      <c r="E87" s="41">
        <v>15000</v>
      </c>
      <c r="F87" s="42">
        <v>1522.5</v>
      </c>
      <c r="G87" s="41">
        <f t="shared" si="11"/>
        <v>16522.5</v>
      </c>
      <c r="H87" s="41">
        <f t="shared" si="8"/>
        <v>456</v>
      </c>
      <c r="I87" s="41">
        <v>0</v>
      </c>
      <c r="J87" s="41">
        <f t="shared" si="9"/>
        <v>456</v>
      </c>
      <c r="K87" s="41">
        <f t="shared" si="10"/>
        <v>14544</v>
      </c>
      <c r="L87" s="44" t="s">
        <v>24</v>
      </c>
    </row>
    <row r="88" spans="1:12" x14ac:dyDescent="0.2">
      <c r="A88" s="40" t="s">
        <v>1085</v>
      </c>
      <c r="B88" s="40" t="s">
        <v>53</v>
      </c>
      <c r="C88" s="40" t="s">
        <v>125</v>
      </c>
      <c r="D88" s="37" t="s">
        <v>1319</v>
      </c>
      <c r="E88" s="41">
        <v>12500</v>
      </c>
      <c r="F88" s="42">
        <v>0</v>
      </c>
      <c r="G88" s="41">
        <f t="shared" si="11"/>
        <v>12500</v>
      </c>
      <c r="H88" s="41">
        <f t="shared" si="8"/>
        <v>380</v>
      </c>
      <c r="I88" s="41">
        <v>0</v>
      </c>
      <c r="J88" s="41">
        <f t="shared" si="9"/>
        <v>380</v>
      </c>
      <c r="K88" s="41">
        <f t="shared" si="10"/>
        <v>12120</v>
      </c>
      <c r="L88" s="44" t="s">
        <v>38</v>
      </c>
    </row>
    <row r="89" spans="1:12" x14ac:dyDescent="0.2">
      <c r="A89" s="40" t="s">
        <v>1086</v>
      </c>
      <c r="B89" s="40" t="s">
        <v>53</v>
      </c>
      <c r="C89" s="40" t="s">
        <v>125</v>
      </c>
      <c r="D89" s="37" t="s">
        <v>1319</v>
      </c>
      <c r="E89" s="41">
        <v>12500</v>
      </c>
      <c r="F89" s="42">
        <v>0</v>
      </c>
      <c r="G89" s="41">
        <f t="shared" si="11"/>
        <v>12500</v>
      </c>
      <c r="H89" s="41">
        <f t="shared" si="8"/>
        <v>380</v>
      </c>
      <c r="I89" s="41">
        <v>0</v>
      </c>
      <c r="J89" s="41">
        <f t="shared" si="9"/>
        <v>380</v>
      </c>
      <c r="K89" s="41">
        <f t="shared" si="10"/>
        <v>12120</v>
      </c>
      <c r="L89" s="44" t="s">
        <v>24</v>
      </c>
    </row>
    <row r="90" spans="1:12" x14ac:dyDescent="0.2">
      <c r="A90" s="40" t="s">
        <v>1087</v>
      </c>
      <c r="B90" s="40" t="s">
        <v>53</v>
      </c>
      <c r="C90" s="40" t="s">
        <v>42</v>
      </c>
      <c r="D90" s="37" t="s">
        <v>1319</v>
      </c>
      <c r="E90" s="41">
        <v>12500</v>
      </c>
      <c r="F90" s="42">
        <v>0</v>
      </c>
      <c r="G90" s="41">
        <v>12500</v>
      </c>
      <c r="H90" s="43">
        <f t="shared" si="8"/>
        <v>380</v>
      </c>
      <c r="I90" s="41">
        <v>0</v>
      </c>
      <c r="J90" s="41">
        <f t="shared" si="9"/>
        <v>380</v>
      </c>
      <c r="K90" s="41">
        <f t="shared" si="10"/>
        <v>12120</v>
      </c>
      <c r="L90" s="44" t="s">
        <v>38</v>
      </c>
    </row>
    <row r="91" spans="1:12" x14ac:dyDescent="0.2">
      <c r="A91" s="40" t="s">
        <v>1088</v>
      </c>
      <c r="B91" s="40" t="s">
        <v>53</v>
      </c>
      <c r="C91" s="40" t="s">
        <v>42</v>
      </c>
      <c r="D91" s="37" t="s">
        <v>1319</v>
      </c>
      <c r="E91" s="41">
        <v>13500</v>
      </c>
      <c r="F91" s="42">
        <v>0</v>
      </c>
      <c r="G91" s="41">
        <f t="shared" ref="G91:G104" si="12">E91+F91</f>
        <v>13500</v>
      </c>
      <c r="H91" s="41">
        <f t="shared" si="8"/>
        <v>410.4</v>
      </c>
      <c r="I91" s="41">
        <v>0</v>
      </c>
      <c r="J91" s="41">
        <f t="shared" si="9"/>
        <v>410.4</v>
      </c>
      <c r="K91" s="41">
        <f t="shared" si="10"/>
        <v>13089.6</v>
      </c>
      <c r="L91" s="44" t="s">
        <v>38</v>
      </c>
    </row>
    <row r="92" spans="1:12" x14ac:dyDescent="0.2">
      <c r="A92" s="40" t="s">
        <v>1089</v>
      </c>
      <c r="B92" s="40" t="s">
        <v>53</v>
      </c>
      <c r="C92" s="40" t="s">
        <v>42</v>
      </c>
      <c r="D92" s="37" t="s">
        <v>1319</v>
      </c>
      <c r="E92" s="41">
        <v>12500</v>
      </c>
      <c r="F92" s="42">
        <v>1522.5</v>
      </c>
      <c r="G92" s="41">
        <f t="shared" si="12"/>
        <v>14022.5</v>
      </c>
      <c r="H92" s="41">
        <f t="shared" si="8"/>
        <v>380</v>
      </c>
      <c r="I92" s="41">
        <v>0</v>
      </c>
      <c r="J92" s="41">
        <f t="shared" si="9"/>
        <v>380</v>
      </c>
      <c r="K92" s="41">
        <f t="shared" si="10"/>
        <v>12120</v>
      </c>
      <c r="L92" s="44" t="s">
        <v>38</v>
      </c>
    </row>
    <row r="93" spans="1:12" x14ac:dyDescent="0.2">
      <c r="A93" s="40" t="s">
        <v>1090</v>
      </c>
      <c r="B93" s="40" t="s">
        <v>53</v>
      </c>
      <c r="C93" s="40" t="s">
        <v>42</v>
      </c>
      <c r="D93" s="37" t="s">
        <v>1319</v>
      </c>
      <c r="E93" s="41">
        <v>12500</v>
      </c>
      <c r="F93" s="42">
        <v>0</v>
      </c>
      <c r="G93" s="41">
        <f t="shared" si="12"/>
        <v>12500</v>
      </c>
      <c r="H93" s="41">
        <f t="shared" si="8"/>
        <v>380</v>
      </c>
      <c r="I93" s="41">
        <v>0</v>
      </c>
      <c r="J93" s="41">
        <f t="shared" si="9"/>
        <v>380</v>
      </c>
      <c r="K93" s="41">
        <f t="shared" si="10"/>
        <v>12120</v>
      </c>
      <c r="L93" s="44" t="s">
        <v>38</v>
      </c>
    </row>
    <row r="94" spans="1:12" x14ac:dyDescent="0.2">
      <c r="A94" s="40" t="s">
        <v>1091</v>
      </c>
      <c r="B94" s="40" t="s">
        <v>53</v>
      </c>
      <c r="C94" s="40" t="s">
        <v>42</v>
      </c>
      <c r="D94" s="37" t="s">
        <v>1319</v>
      </c>
      <c r="E94" s="41">
        <v>12500</v>
      </c>
      <c r="F94" s="42">
        <v>0</v>
      </c>
      <c r="G94" s="41">
        <f t="shared" si="12"/>
        <v>12500</v>
      </c>
      <c r="H94" s="41">
        <f t="shared" si="8"/>
        <v>380</v>
      </c>
      <c r="I94" s="41">
        <v>0</v>
      </c>
      <c r="J94" s="41">
        <f t="shared" si="9"/>
        <v>380</v>
      </c>
      <c r="K94" s="41">
        <f t="shared" si="10"/>
        <v>12120</v>
      </c>
      <c r="L94" s="44" t="s">
        <v>38</v>
      </c>
    </row>
    <row r="95" spans="1:12" x14ac:dyDescent="0.2">
      <c r="A95" s="40" t="s">
        <v>1092</v>
      </c>
      <c r="B95" s="40" t="s">
        <v>53</v>
      </c>
      <c r="C95" s="40" t="s">
        <v>42</v>
      </c>
      <c r="D95" s="37" t="s">
        <v>1319</v>
      </c>
      <c r="E95" s="41">
        <v>12500</v>
      </c>
      <c r="F95" s="42">
        <v>1522.5</v>
      </c>
      <c r="G95" s="41">
        <f t="shared" si="12"/>
        <v>14022.5</v>
      </c>
      <c r="H95" s="41">
        <f t="shared" si="8"/>
        <v>380</v>
      </c>
      <c r="I95" s="41">
        <v>0</v>
      </c>
      <c r="J95" s="41">
        <f t="shared" si="9"/>
        <v>380</v>
      </c>
      <c r="K95" s="41">
        <f t="shared" si="10"/>
        <v>12120</v>
      </c>
      <c r="L95" s="44" t="s">
        <v>38</v>
      </c>
    </row>
    <row r="96" spans="1:12" x14ac:dyDescent="0.2">
      <c r="A96" s="40" t="s">
        <v>1093</v>
      </c>
      <c r="B96" s="40" t="s">
        <v>53</v>
      </c>
      <c r="C96" s="40" t="s">
        <v>42</v>
      </c>
      <c r="D96" s="37" t="s">
        <v>1319</v>
      </c>
      <c r="E96" s="41">
        <v>12500</v>
      </c>
      <c r="F96" s="42">
        <v>1522.5</v>
      </c>
      <c r="G96" s="41">
        <f t="shared" si="12"/>
        <v>14022.5</v>
      </c>
      <c r="H96" s="41">
        <f t="shared" si="8"/>
        <v>380</v>
      </c>
      <c r="I96" s="41">
        <v>0</v>
      </c>
      <c r="J96" s="41">
        <f t="shared" si="9"/>
        <v>380</v>
      </c>
      <c r="K96" s="41">
        <f t="shared" si="10"/>
        <v>12120</v>
      </c>
      <c r="L96" s="44" t="s">
        <v>24</v>
      </c>
    </row>
    <row r="97" spans="1:12" x14ac:dyDescent="0.2">
      <c r="A97" s="40" t="s">
        <v>1094</v>
      </c>
      <c r="B97" s="40" t="s">
        <v>53</v>
      </c>
      <c r="C97" s="40" t="s">
        <v>42</v>
      </c>
      <c r="D97" s="37" t="s">
        <v>1319</v>
      </c>
      <c r="E97" s="41">
        <v>12500</v>
      </c>
      <c r="F97" s="42">
        <v>0</v>
      </c>
      <c r="G97" s="41">
        <f t="shared" si="12"/>
        <v>12500</v>
      </c>
      <c r="H97" s="41">
        <f t="shared" si="8"/>
        <v>380</v>
      </c>
      <c r="I97" s="41">
        <v>0</v>
      </c>
      <c r="J97" s="41">
        <f t="shared" si="9"/>
        <v>380</v>
      </c>
      <c r="K97" s="41">
        <f t="shared" si="10"/>
        <v>12120</v>
      </c>
      <c r="L97" s="44" t="s">
        <v>24</v>
      </c>
    </row>
    <row r="98" spans="1:12" x14ac:dyDescent="0.2">
      <c r="A98" s="40" t="s">
        <v>1095</v>
      </c>
      <c r="B98" s="40" t="s">
        <v>53</v>
      </c>
      <c r="C98" s="37" t="s">
        <v>42</v>
      </c>
      <c r="D98" s="37" t="s">
        <v>1319</v>
      </c>
      <c r="E98" s="43">
        <v>12500</v>
      </c>
      <c r="F98" s="42">
        <v>1522.5</v>
      </c>
      <c r="G98" s="41">
        <f t="shared" si="12"/>
        <v>14022.5</v>
      </c>
      <c r="H98" s="41">
        <f t="shared" si="8"/>
        <v>380</v>
      </c>
      <c r="I98" s="41">
        <v>0</v>
      </c>
      <c r="J98" s="41">
        <f t="shared" si="9"/>
        <v>380</v>
      </c>
      <c r="K98" s="41">
        <f t="shared" si="10"/>
        <v>12120</v>
      </c>
      <c r="L98" s="44" t="s">
        <v>24</v>
      </c>
    </row>
    <row r="99" spans="1:12" x14ac:dyDescent="0.2">
      <c r="A99" s="40" t="s">
        <v>1096</v>
      </c>
      <c r="B99" s="40" t="s">
        <v>53</v>
      </c>
      <c r="C99" s="40" t="s">
        <v>42</v>
      </c>
      <c r="D99" s="37" t="s">
        <v>1319</v>
      </c>
      <c r="E99" s="41">
        <v>12500</v>
      </c>
      <c r="F99" s="42">
        <v>0</v>
      </c>
      <c r="G99" s="41">
        <f t="shared" si="12"/>
        <v>12500</v>
      </c>
      <c r="H99" s="41">
        <f t="shared" si="8"/>
        <v>380</v>
      </c>
      <c r="I99" s="41">
        <v>0</v>
      </c>
      <c r="J99" s="41">
        <f t="shared" si="9"/>
        <v>380</v>
      </c>
      <c r="K99" s="41">
        <f t="shared" si="10"/>
        <v>12120</v>
      </c>
      <c r="L99" s="44" t="s">
        <v>38</v>
      </c>
    </row>
    <row r="100" spans="1:12" x14ac:dyDescent="0.2">
      <c r="A100" s="40" t="s">
        <v>1097</v>
      </c>
      <c r="B100" s="40" t="s">
        <v>53</v>
      </c>
      <c r="C100" s="40" t="s">
        <v>42</v>
      </c>
      <c r="D100" s="37" t="s">
        <v>1319</v>
      </c>
      <c r="E100" s="41">
        <v>16000</v>
      </c>
      <c r="F100" s="42">
        <v>0</v>
      </c>
      <c r="G100" s="41">
        <f t="shared" si="12"/>
        <v>16000</v>
      </c>
      <c r="H100" s="41">
        <f t="shared" si="8"/>
        <v>486.4</v>
      </c>
      <c r="I100" s="41">
        <v>0</v>
      </c>
      <c r="J100" s="41">
        <f t="shared" si="9"/>
        <v>486.4</v>
      </c>
      <c r="K100" s="41">
        <f t="shared" si="10"/>
        <v>15513.6</v>
      </c>
      <c r="L100" s="44" t="s">
        <v>24</v>
      </c>
    </row>
    <row r="101" spans="1:12" x14ac:dyDescent="0.2">
      <c r="A101" s="40" t="s">
        <v>1098</v>
      </c>
      <c r="B101" s="40" t="s">
        <v>53</v>
      </c>
      <c r="C101" s="40" t="s">
        <v>42</v>
      </c>
      <c r="D101" s="37" t="s">
        <v>1319</v>
      </c>
      <c r="E101" s="41">
        <v>12500</v>
      </c>
      <c r="F101" s="42">
        <v>0</v>
      </c>
      <c r="G101" s="41">
        <f t="shared" si="12"/>
        <v>12500</v>
      </c>
      <c r="H101" s="41">
        <f t="shared" si="8"/>
        <v>380</v>
      </c>
      <c r="I101" s="41">
        <v>0</v>
      </c>
      <c r="J101" s="41">
        <f t="shared" si="9"/>
        <v>380</v>
      </c>
      <c r="K101" s="41">
        <f t="shared" si="10"/>
        <v>12120</v>
      </c>
      <c r="L101" s="44" t="s">
        <v>38</v>
      </c>
    </row>
    <row r="102" spans="1:12" x14ac:dyDescent="0.2">
      <c r="A102" s="40" t="s">
        <v>1099</v>
      </c>
      <c r="B102" s="40" t="s">
        <v>53</v>
      </c>
      <c r="C102" s="40" t="s">
        <v>42</v>
      </c>
      <c r="D102" s="37" t="s">
        <v>1319</v>
      </c>
      <c r="E102" s="41">
        <v>12500</v>
      </c>
      <c r="F102" s="42">
        <v>0</v>
      </c>
      <c r="G102" s="41">
        <f t="shared" si="12"/>
        <v>12500</v>
      </c>
      <c r="H102" s="41">
        <f t="shared" si="8"/>
        <v>380</v>
      </c>
      <c r="I102" s="41">
        <v>0</v>
      </c>
      <c r="J102" s="41">
        <f t="shared" si="9"/>
        <v>380</v>
      </c>
      <c r="K102" s="41">
        <f t="shared" si="10"/>
        <v>12120</v>
      </c>
      <c r="L102" s="44" t="s">
        <v>38</v>
      </c>
    </row>
    <row r="103" spans="1:12" x14ac:dyDescent="0.2">
      <c r="A103" s="40" t="s">
        <v>1100</v>
      </c>
      <c r="B103" s="40" t="s">
        <v>53</v>
      </c>
      <c r="C103" s="40" t="s">
        <v>42</v>
      </c>
      <c r="D103" s="37" t="s">
        <v>1319</v>
      </c>
      <c r="E103" s="41">
        <v>12500</v>
      </c>
      <c r="F103" s="42">
        <v>0</v>
      </c>
      <c r="G103" s="41">
        <f t="shared" si="12"/>
        <v>12500</v>
      </c>
      <c r="H103" s="41">
        <f t="shared" si="8"/>
        <v>380</v>
      </c>
      <c r="I103" s="41">
        <v>0</v>
      </c>
      <c r="J103" s="41">
        <f t="shared" si="9"/>
        <v>380</v>
      </c>
      <c r="K103" s="41">
        <f t="shared" si="10"/>
        <v>12120</v>
      </c>
      <c r="L103" s="44" t="s">
        <v>38</v>
      </c>
    </row>
    <row r="104" spans="1:12" x14ac:dyDescent="0.2">
      <c r="A104" s="40" t="s">
        <v>1101</v>
      </c>
      <c r="B104" s="40" t="s">
        <v>53</v>
      </c>
      <c r="C104" s="40" t="s">
        <v>42</v>
      </c>
      <c r="D104" s="37" t="s">
        <v>1319</v>
      </c>
      <c r="E104" s="41">
        <v>12500</v>
      </c>
      <c r="F104" s="42">
        <v>0</v>
      </c>
      <c r="G104" s="41">
        <f t="shared" si="12"/>
        <v>12500</v>
      </c>
      <c r="H104" s="41">
        <f t="shared" si="8"/>
        <v>380</v>
      </c>
      <c r="I104" s="41">
        <v>0</v>
      </c>
      <c r="J104" s="41">
        <f t="shared" si="9"/>
        <v>380</v>
      </c>
      <c r="K104" s="41">
        <f t="shared" si="10"/>
        <v>12120</v>
      </c>
      <c r="L104" s="44" t="s">
        <v>38</v>
      </c>
    </row>
    <row r="105" spans="1:12" x14ac:dyDescent="0.2">
      <c r="A105" s="39" t="s">
        <v>1321</v>
      </c>
      <c r="B105" s="40"/>
      <c r="C105" s="53">
        <v>40</v>
      </c>
      <c r="D105" s="37"/>
      <c r="E105" s="54">
        <f t="shared" ref="E105:K105" si="13">SUM(E65:E104)</f>
        <v>546000</v>
      </c>
      <c r="F105" s="55">
        <f t="shared" si="13"/>
        <v>13702.5</v>
      </c>
      <c r="G105" s="49">
        <f t="shared" si="13"/>
        <v>559702.5</v>
      </c>
      <c r="H105" s="49">
        <f t="shared" si="13"/>
        <v>16598.399999999998</v>
      </c>
      <c r="I105" s="49">
        <f t="shared" si="13"/>
        <v>4190.92</v>
      </c>
      <c r="J105" s="49">
        <f t="shared" si="13"/>
        <v>20789.320000000003</v>
      </c>
      <c r="K105" s="49">
        <f t="shared" si="13"/>
        <v>525210.67999999982</v>
      </c>
      <c r="L105" s="44"/>
    </row>
    <row r="106" spans="1:12" x14ac:dyDescent="0.2">
      <c r="A106" s="40"/>
      <c r="B106" s="40"/>
      <c r="C106" s="56"/>
      <c r="D106" s="37"/>
      <c r="E106" s="57"/>
      <c r="F106" s="58"/>
      <c r="G106" s="41"/>
      <c r="H106" s="41"/>
      <c r="I106" s="41"/>
      <c r="J106" s="41"/>
      <c r="K106" s="41"/>
      <c r="L106" s="44"/>
    </row>
    <row r="107" spans="1:12" x14ac:dyDescent="0.2">
      <c r="A107" s="40"/>
      <c r="B107" s="40"/>
      <c r="C107" s="56"/>
      <c r="D107" s="37"/>
      <c r="E107" s="57"/>
      <c r="F107" s="58"/>
      <c r="G107" s="41"/>
      <c r="H107" s="41"/>
      <c r="I107" s="41"/>
      <c r="J107" s="41"/>
      <c r="K107" s="41"/>
      <c r="L107" s="44"/>
    </row>
    <row r="108" spans="1:12" x14ac:dyDescent="0.2">
      <c r="A108" s="40"/>
      <c r="B108" s="40"/>
      <c r="C108" s="56"/>
      <c r="D108" s="37"/>
      <c r="E108" s="57"/>
      <c r="F108" s="58"/>
      <c r="G108" s="41"/>
      <c r="H108" s="41"/>
      <c r="I108" s="41"/>
      <c r="J108" s="41"/>
      <c r="K108" s="41"/>
      <c r="L108" s="44"/>
    </row>
    <row r="109" spans="1:12" x14ac:dyDescent="0.2">
      <c r="A109" s="40"/>
      <c r="B109" s="40"/>
      <c r="C109" s="56"/>
      <c r="D109" s="37"/>
      <c r="E109" s="57"/>
      <c r="F109" s="58"/>
      <c r="G109" s="41"/>
      <c r="H109" s="41"/>
      <c r="I109" s="41"/>
      <c r="J109" s="41"/>
      <c r="K109" s="41"/>
      <c r="L109" s="44"/>
    </row>
    <row r="110" spans="1:12" x14ac:dyDescent="0.2">
      <c r="A110" s="40"/>
      <c r="B110" s="40"/>
      <c r="C110" s="56"/>
      <c r="D110" s="37"/>
      <c r="E110" s="57"/>
      <c r="F110" s="58"/>
      <c r="G110" s="41"/>
      <c r="H110" s="41"/>
      <c r="I110" s="41"/>
      <c r="J110" s="41"/>
      <c r="K110" s="41"/>
      <c r="L110" s="44"/>
    </row>
    <row r="111" spans="1:12" x14ac:dyDescent="0.2">
      <c r="A111" s="40" t="s">
        <v>1102</v>
      </c>
      <c r="B111" s="40" t="s">
        <v>1026</v>
      </c>
      <c r="C111" s="56" t="s">
        <v>1025</v>
      </c>
      <c r="D111" s="37" t="s">
        <v>1319</v>
      </c>
      <c r="E111" s="57">
        <v>12500</v>
      </c>
      <c r="F111" s="58">
        <v>0</v>
      </c>
      <c r="G111" s="41">
        <v>12500</v>
      </c>
      <c r="H111" s="41">
        <f t="shared" ref="H111:H153" si="14">E111*3.04%</f>
        <v>380</v>
      </c>
      <c r="I111" s="41">
        <v>0</v>
      </c>
      <c r="J111" s="41">
        <f t="shared" ref="J111:J160" si="15">H111-I111</f>
        <v>380</v>
      </c>
      <c r="K111" s="41">
        <f t="shared" ref="K111:K182" si="16">E111-J111</f>
        <v>12120</v>
      </c>
      <c r="L111" s="44" t="s">
        <v>38</v>
      </c>
    </row>
    <row r="112" spans="1:12" x14ac:dyDescent="0.2">
      <c r="A112" s="40" t="s">
        <v>1103</v>
      </c>
      <c r="B112" s="40" t="s">
        <v>1026</v>
      </c>
      <c r="C112" s="37" t="s">
        <v>28</v>
      </c>
      <c r="D112" s="37" t="s">
        <v>1319</v>
      </c>
      <c r="E112" s="43">
        <v>15000</v>
      </c>
      <c r="F112" s="42">
        <v>0</v>
      </c>
      <c r="G112" s="41">
        <f>E112+F112</f>
        <v>15000</v>
      </c>
      <c r="H112" s="41">
        <f t="shared" si="14"/>
        <v>456</v>
      </c>
      <c r="I112" s="41">
        <v>0</v>
      </c>
      <c r="J112" s="41">
        <f t="shared" si="15"/>
        <v>456</v>
      </c>
      <c r="K112" s="41">
        <f t="shared" si="16"/>
        <v>14544</v>
      </c>
      <c r="L112" s="44" t="s">
        <v>38</v>
      </c>
    </row>
    <row r="113" spans="1:12" x14ac:dyDescent="0.2">
      <c r="A113" s="40" t="s">
        <v>1104</v>
      </c>
      <c r="B113" s="40" t="s">
        <v>1026</v>
      </c>
      <c r="C113" s="37" t="s">
        <v>28</v>
      </c>
      <c r="D113" s="37" t="s">
        <v>1319</v>
      </c>
      <c r="E113" s="43">
        <v>45000</v>
      </c>
      <c r="F113" s="42">
        <v>0</v>
      </c>
      <c r="G113" s="41">
        <f>E113+F113</f>
        <v>45000</v>
      </c>
      <c r="H113" s="41">
        <f t="shared" si="14"/>
        <v>1368</v>
      </c>
      <c r="I113" s="41">
        <v>0</v>
      </c>
      <c r="J113" s="41">
        <f t="shared" si="15"/>
        <v>1368</v>
      </c>
      <c r="K113" s="41">
        <f t="shared" si="16"/>
        <v>43632</v>
      </c>
      <c r="L113" s="44" t="s">
        <v>24</v>
      </c>
    </row>
    <row r="114" spans="1:12" x14ac:dyDescent="0.2">
      <c r="A114" s="40" t="s">
        <v>1105</v>
      </c>
      <c r="B114" s="40" t="s">
        <v>1026</v>
      </c>
      <c r="C114" s="37" t="s">
        <v>28</v>
      </c>
      <c r="D114" s="37" t="s">
        <v>1319</v>
      </c>
      <c r="E114" s="43">
        <v>25000</v>
      </c>
      <c r="F114" s="42">
        <v>0</v>
      </c>
      <c r="G114" s="41">
        <f>E114+F114</f>
        <v>25000</v>
      </c>
      <c r="H114" s="41">
        <f t="shared" si="14"/>
        <v>760</v>
      </c>
      <c r="I114" s="41">
        <v>0</v>
      </c>
      <c r="J114" s="41">
        <f t="shared" si="15"/>
        <v>760</v>
      </c>
      <c r="K114" s="41">
        <f t="shared" si="16"/>
        <v>24240</v>
      </c>
      <c r="L114" s="44" t="s">
        <v>38</v>
      </c>
    </row>
    <row r="115" spans="1:12" x14ac:dyDescent="0.2">
      <c r="A115" s="40" t="s">
        <v>1106</v>
      </c>
      <c r="B115" s="40" t="s">
        <v>1026</v>
      </c>
      <c r="C115" s="40" t="s">
        <v>28</v>
      </c>
      <c r="D115" s="37" t="s">
        <v>1319</v>
      </c>
      <c r="E115" s="41">
        <v>35000</v>
      </c>
      <c r="F115" s="42">
        <v>0</v>
      </c>
      <c r="G115" s="41">
        <v>35000</v>
      </c>
      <c r="H115" s="43">
        <f t="shared" si="14"/>
        <v>1064</v>
      </c>
      <c r="I115" s="41">
        <v>0</v>
      </c>
      <c r="J115" s="41">
        <f t="shared" si="15"/>
        <v>1064</v>
      </c>
      <c r="K115" s="41">
        <f t="shared" si="16"/>
        <v>33936</v>
      </c>
      <c r="L115" s="44" t="s">
        <v>24</v>
      </c>
    </row>
    <row r="116" spans="1:12" x14ac:dyDescent="0.2">
      <c r="A116" s="40" t="s">
        <v>1107</v>
      </c>
      <c r="B116" s="40" t="s">
        <v>1026</v>
      </c>
      <c r="C116" s="40" t="s">
        <v>28</v>
      </c>
      <c r="D116" s="37" t="s">
        <v>1319</v>
      </c>
      <c r="E116" s="41">
        <v>20000</v>
      </c>
      <c r="F116" s="42">
        <v>0</v>
      </c>
      <c r="G116" s="41">
        <v>20000</v>
      </c>
      <c r="H116" s="43">
        <f t="shared" si="14"/>
        <v>608</v>
      </c>
      <c r="I116" s="41">
        <v>0</v>
      </c>
      <c r="J116" s="41">
        <f t="shared" si="15"/>
        <v>608</v>
      </c>
      <c r="K116" s="41">
        <f t="shared" si="16"/>
        <v>19392</v>
      </c>
      <c r="L116" s="44" t="s">
        <v>38</v>
      </c>
    </row>
    <row r="117" spans="1:12" x14ac:dyDescent="0.2">
      <c r="A117" s="40" t="s">
        <v>1108</v>
      </c>
      <c r="B117" s="40" t="s">
        <v>1026</v>
      </c>
      <c r="C117" s="40" t="s">
        <v>28</v>
      </c>
      <c r="D117" s="37" t="s">
        <v>1319</v>
      </c>
      <c r="E117" s="41">
        <v>30000</v>
      </c>
      <c r="F117" s="42">
        <v>0</v>
      </c>
      <c r="G117" s="41">
        <v>30000</v>
      </c>
      <c r="H117" s="43">
        <f t="shared" si="14"/>
        <v>912</v>
      </c>
      <c r="I117" s="41">
        <v>0</v>
      </c>
      <c r="J117" s="41">
        <f t="shared" si="15"/>
        <v>912</v>
      </c>
      <c r="K117" s="41">
        <f t="shared" si="16"/>
        <v>29088</v>
      </c>
      <c r="L117" s="44" t="s">
        <v>24</v>
      </c>
    </row>
    <row r="118" spans="1:12" x14ac:dyDescent="0.2">
      <c r="A118" s="40" t="s">
        <v>1109</v>
      </c>
      <c r="B118" s="40" t="s">
        <v>1026</v>
      </c>
      <c r="C118" s="40" t="s">
        <v>28</v>
      </c>
      <c r="D118" s="37" t="s">
        <v>1319</v>
      </c>
      <c r="E118" s="41">
        <v>10000</v>
      </c>
      <c r="F118" s="42">
        <v>0</v>
      </c>
      <c r="G118" s="41">
        <v>10000</v>
      </c>
      <c r="H118" s="43">
        <f t="shared" si="14"/>
        <v>304</v>
      </c>
      <c r="I118" s="41">
        <v>0</v>
      </c>
      <c r="J118" s="41">
        <f t="shared" si="15"/>
        <v>304</v>
      </c>
      <c r="K118" s="41">
        <f t="shared" si="16"/>
        <v>9696</v>
      </c>
      <c r="L118" s="44" t="s">
        <v>24</v>
      </c>
    </row>
    <row r="119" spans="1:12" x14ac:dyDescent="0.2">
      <c r="A119" s="40" t="s">
        <v>1110</v>
      </c>
      <c r="B119" s="40" t="s">
        <v>1026</v>
      </c>
      <c r="C119" s="40" t="s">
        <v>28</v>
      </c>
      <c r="D119" s="37" t="s">
        <v>1319</v>
      </c>
      <c r="E119" s="41">
        <v>10000</v>
      </c>
      <c r="F119" s="42">
        <v>0</v>
      </c>
      <c r="G119" s="41">
        <v>10000</v>
      </c>
      <c r="H119" s="43">
        <f t="shared" si="14"/>
        <v>304</v>
      </c>
      <c r="I119" s="41">
        <v>0</v>
      </c>
      <c r="J119" s="41">
        <f t="shared" si="15"/>
        <v>304</v>
      </c>
      <c r="K119" s="41">
        <f t="shared" si="16"/>
        <v>9696</v>
      </c>
      <c r="L119" s="44" t="s">
        <v>24</v>
      </c>
    </row>
    <row r="120" spans="1:12" x14ac:dyDescent="0.2">
      <c r="A120" s="40" t="s">
        <v>1111</v>
      </c>
      <c r="B120" s="40" t="s">
        <v>1026</v>
      </c>
      <c r="C120" s="40" t="s">
        <v>28</v>
      </c>
      <c r="D120" s="37" t="s">
        <v>1319</v>
      </c>
      <c r="E120" s="41">
        <v>10000</v>
      </c>
      <c r="F120" s="42">
        <v>0</v>
      </c>
      <c r="G120" s="41">
        <v>10000</v>
      </c>
      <c r="H120" s="43">
        <f t="shared" si="14"/>
        <v>304</v>
      </c>
      <c r="I120" s="41">
        <v>0</v>
      </c>
      <c r="J120" s="41">
        <f t="shared" si="15"/>
        <v>304</v>
      </c>
      <c r="K120" s="41">
        <f t="shared" si="16"/>
        <v>9696</v>
      </c>
      <c r="L120" s="44" t="s">
        <v>24</v>
      </c>
    </row>
    <row r="121" spans="1:12" x14ac:dyDescent="0.2">
      <c r="A121" s="40" t="s">
        <v>1112</v>
      </c>
      <c r="B121" s="40" t="s">
        <v>1026</v>
      </c>
      <c r="C121" s="40" t="s">
        <v>28</v>
      </c>
      <c r="D121" s="37" t="s">
        <v>1319</v>
      </c>
      <c r="E121" s="41">
        <v>10000</v>
      </c>
      <c r="F121" s="42">
        <v>0</v>
      </c>
      <c r="G121" s="41">
        <v>10000</v>
      </c>
      <c r="H121" s="43">
        <f t="shared" si="14"/>
        <v>304</v>
      </c>
      <c r="I121" s="41">
        <v>0</v>
      </c>
      <c r="J121" s="41">
        <f t="shared" si="15"/>
        <v>304</v>
      </c>
      <c r="K121" s="41">
        <f t="shared" si="16"/>
        <v>9696</v>
      </c>
      <c r="L121" s="44" t="s">
        <v>38</v>
      </c>
    </row>
    <row r="122" spans="1:12" x14ac:dyDescent="0.2">
      <c r="A122" s="40" t="s">
        <v>1113</v>
      </c>
      <c r="B122" s="40" t="s">
        <v>1026</v>
      </c>
      <c r="C122" s="40" t="s">
        <v>28</v>
      </c>
      <c r="D122" s="37" t="s">
        <v>1319</v>
      </c>
      <c r="E122" s="41">
        <v>10000</v>
      </c>
      <c r="F122" s="42">
        <v>0</v>
      </c>
      <c r="G122" s="41">
        <v>10000</v>
      </c>
      <c r="H122" s="43">
        <f t="shared" si="14"/>
        <v>304</v>
      </c>
      <c r="I122" s="41">
        <v>0</v>
      </c>
      <c r="J122" s="41">
        <f t="shared" si="15"/>
        <v>304</v>
      </c>
      <c r="K122" s="41">
        <f t="shared" si="16"/>
        <v>9696</v>
      </c>
      <c r="L122" s="44" t="s">
        <v>38</v>
      </c>
    </row>
    <row r="123" spans="1:12" x14ac:dyDescent="0.2">
      <c r="A123" s="40" t="s">
        <v>1114</v>
      </c>
      <c r="B123" s="40" t="s">
        <v>1026</v>
      </c>
      <c r="C123" s="40" t="s">
        <v>28</v>
      </c>
      <c r="D123" s="37" t="s">
        <v>1319</v>
      </c>
      <c r="E123" s="41">
        <v>25000</v>
      </c>
      <c r="F123" s="42">
        <v>0</v>
      </c>
      <c r="G123" s="41">
        <v>25000</v>
      </c>
      <c r="H123" s="43">
        <f t="shared" si="14"/>
        <v>760</v>
      </c>
      <c r="I123" s="41">
        <v>0</v>
      </c>
      <c r="J123" s="41">
        <f t="shared" si="15"/>
        <v>760</v>
      </c>
      <c r="K123" s="41">
        <f t="shared" si="16"/>
        <v>24240</v>
      </c>
      <c r="L123" s="44" t="s">
        <v>24</v>
      </c>
    </row>
    <row r="124" spans="1:12" x14ac:dyDescent="0.2">
      <c r="A124" s="40" t="s">
        <v>1115</v>
      </c>
      <c r="B124" s="40" t="s">
        <v>1026</v>
      </c>
      <c r="C124" s="40" t="s">
        <v>28</v>
      </c>
      <c r="D124" s="37" t="s">
        <v>1319</v>
      </c>
      <c r="E124" s="41">
        <v>25000</v>
      </c>
      <c r="F124" s="42">
        <v>0</v>
      </c>
      <c r="G124" s="41">
        <v>25000</v>
      </c>
      <c r="H124" s="43">
        <f t="shared" si="14"/>
        <v>760</v>
      </c>
      <c r="I124" s="41">
        <v>0</v>
      </c>
      <c r="J124" s="41">
        <f t="shared" si="15"/>
        <v>760</v>
      </c>
      <c r="K124" s="41">
        <f t="shared" si="16"/>
        <v>24240</v>
      </c>
      <c r="L124" s="44" t="s">
        <v>38</v>
      </c>
    </row>
    <row r="125" spans="1:12" x14ac:dyDescent="0.2">
      <c r="A125" s="40" t="s">
        <v>1116</v>
      </c>
      <c r="B125" s="40" t="s">
        <v>1026</v>
      </c>
      <c r="C125" s="37" t="s">
        <v>28</v>
      </c>
      <c r="D125" s="37" t="s">
        <v>1319</v>
      </c>
      <c r="E125" s="43">
        <v>12500</v>
      </c>
      <c r="F125" s="42">
        <v>0</v>
      </c>
      <c r="G125" s="41">
        <f>E125+F125</f>
        <v>12500</v>
      </c>
      <c r="H125" s="43">
        <f t="shared" si="14"/>
        <v>380</v>
      </c>
      <c r="I125" s="41">
        <v>0</v>
      </c>
      <c r="J125" s="41">
        <f t="shared" si="15"/>
        <v>380</v>
      </c>
      <c r="K125" s="41">
        <f t="shared" si="16"/>
        <v>12120</v>
      </c>
      <c r="L125" s="44" t="s">
        <v>38</v>
      </c>
    </row>
    <row r="126" spans="1:12" x14ac:dyDescent="0.2">
      <c r="A126" s="40" t="s">
        <v>1117</v>
      </c>
      <c r="B126" s="40" t="s">
        <v>1026</v>
      </c>
      <c r="C126" s="40" t="s">
        <v>846</v>
      </c>
      <c r="D126" s="37" t="s">
        <v>1319</v>
      </c>
      <c r="E126" s="41">
        <v>20000</v>
      </c>
      <c r="F126" s="42">
        <v>0</v>
      </c>
      <c r="G126" s="41">
        <v>20000</v>
      </c>
      <c r="H126" s="43">
        <f t="shared" si="14"/>
        <v>608</v>
      </c>
      <c r="I126" s="41">
        <v>0</v>
      </c>
      <c r="J126" s="41">
        <f t="shared" si="15"/>
        <v>608</v>
      </c>
      <c r="K126" s="41">
        <f t="shared" si="16"/>
        <v>19392</v>
      </c>
      <c r="L126" s="44" t="s">
        <v>38</v>
      </c>
    </row>
    <row r="127" spans="1:12" x14ac:dyDescent="0.2">
      <c r="A127" s="40" t="s">
        <v>1118</v>
      </c>
      <c r="B127" s="40" t="s">
        <v>1026</v>
      </c>
      <c r="C127" s="59" t="s">
        <v>846</v>
      </c>
      <c r="D127" s="37" t="s">
        <v>1319</v>
      </c>
      <c r="E127" s="60">
        <v>30000</v>
      </c>
      <c r="F127" s="61">
        <v>0</v>
      </c>
      <c r="G127" s="60">
        <v>30000</v>
      </c>
      <c r="H127" s="60">
        <f t="shared" si="14"/>
        <v>912</v>
      </c>
      <c r="I127" s="41">
        <v>0</v>
      </c>
      <c r="J127" s="41">
        <f t="shared" si="15"/>
        <v>912</v>
      </c>
      <c r="K127" s="41">
        <f t="shared" si="16"/>
        <v>29088</v>
      </c>
      <c r="L127" s="44" t="s">
        <v>24</v>
      </c>
    </row>
    <row r="128" spans="1:12" x14ac:dyDescent="0.2">
      <c r="A128" s="40" t="s">
        <v>1119</v>
      </c>
      <c r="B128" s="40" t="s">
        <v>1026</v>
      </c>
      <c r="C128" s="40" t="s">
        <v>846</v>
      </c>
      <c r="D128" s="37" t="s">
        <v>1319</v>
      </c>
      <c r="E128" s="41">
        <v>35000</v>
      </c>
      <c r="F128" s="42">
        <v>0</v>
      </c>
      <c r="G128" s="41">
        <v>12500</v>
      </c>
      <c r="H128" s="41">
        <f t="shared" si="14"/>
        <v>1064</v>
      </c>
      <c r="I128" s="41">
        <v>0</v>
      </c>
      <c r="J128" s="41">
        <f t="shared" si="15"/>
        <v>1064</v>
      </c>
      <c r="K128" s="41">
        <f t="shared" si="16"/>
        <v>33936</v>
      </c>
      <c r="L128" s="44" t="s">
        <v>24</v>
      </c>
    </row>
    <row r="129" spans="1:12" x14ac:dyDescent="0.2">
      <c r="A129" s="40" t="s">
        <v>1120</v>
      </c>
      <c r="B129" s="40" t="s">
        <v>1026</v>
      </c>
      <c r="C129" s="40" t="s">
        <v>846</v>
      </c>
      <c r="D129" s="37" t="s">
        <v>1319</v>
      </c>
      <c r="E129" s="41">
        <v>35000</v>
      </c>
      <c r="F129" s="42">
        <v>0</v>
      </c>
      <c r="G129" s="41">
        <v>35000</v>
      </c>
      <c r="H129" s="41">
        <f t="shared" si="14"/>
        <v>1064</v>
      </c>
      <c r="I129" s="41">
        <v>0</v>
      </c>
      <c r="J129" s="41">
        <f t="shared" si="15"/>
        <v>1064</v>
      </c>
      <c r="K129" s="41">
        <f t="shared" si="16"/>
        <v>33936</v>
      </c>
      <c r="L129" s="44" t="s">
        <v>38</v>
      </c>
    </row>
    <row r="130" spans="1:12" x14ac:dyDescent="0.2">
      <c r="A130" s="40" t="s">
        <v>1121</v>
      </c>
      <c r="B130" s="40" t="s">
        <v>1026</v>
      </c>
      <c r="C130" s="40" t="s">
        <v>846</v>
      </c>
      <c r="D130" s="37" t="s">
        <v>1319</v>
      </c>
      <c r="E130" s="41">
        <v>30000</v>
      </c>
      <c r="F130" s="42">
        <v>0</v>
      </c>
      <c r="G130" s="41">
        <v>30000</v>
      </c>
      <c r="H130" s="41">
        <f t="shared" si="14"/>
        <v>912</v>
      </c>
      <c r="I130" s="41">
        <v>0</v>
      </c>
      <c r="J130" s="41">
        <f t="shared" si="15"/>
        <v>912</v>
      </c>
      <c r="K130" s="41">
        <f t="shared" si="16"/>
        <v>29088</v>
      </c>
      <c r="L130" s="44" t="s">
        <v>24</v>
      </c>
    </row>
    <row r="131" spans="1:12" x14ac:dyDescent="0.2">
      <c r="A131" s="40" t="s">
        <v>1122</v>
      </c>
      <c r="B131" s="40" t="s">
        <v>1026</v>
      </c>
      <c r="C131" s="40" t="s">
        <v>770</v>
      </c>
      <c r="D131" s="37" t="s">
        <v>1319</v>
      </c>
      <c r="E131" s="41">
        <v>35000</v>
      </c>
      <c r="F131" s="42">
        <v>0</v>
      </c>
      <c r="G131" s="41">
        <f t="shared" ref="G131:G139" si="17">E131+F131</f>
        <v>35000</v>
      </c>
      <c r="H131" s="41">
        <f t="shared" si="14"/>
        <v>1064</v>
      </c>
      <c r="I131" s="41">
        <v>0</v>
      </c>
      <c r="J131" s="41">
        <f t="shared" si="15"/>
        <v>1064</v>
      </c>
      <c r="K131" s="41">
        <f t="shared" si="16"/>
        <v>33936</v>
      </c>
      <c r="L131" s="44" t="s">
        <v>38</v>
      </c>
    </row>
    <row r="132" spans="1:12" x14ac:dyDescent="0.2">
      <c r="A132" s="40" t="s">
        <v>1123</v>
      </c>
      <c r="B132" s="40" t="s">
        <v>1026</v>
      </c>
      <c r="C132" s="40" t="s">
        <v>770</v>
      </c>
      <c r="D132" s="37" t="s">
        <v>1319</v>
      </c>
      <c r="E132" s="41">
        <v>35000</v>
      </c>
      <c r="F132" s="42">
        <v>0</v>
      </c>
      <c r="G132" s="41">
        <f t="shared" si="17"/>
        <v>35000</v>
      </c>
      <c r="H132" s="41">
        <f t="shared" si="14"/>
        <v>1064</v>
      </c>
      <c r="I132" s="41">
        <v>0</v>
      </c>
      <c r="J132" s="41">
        <f t="shared" si="15"/>
        <v>1064</v>
      </c>
      <c r="K132" s="41">
        <f t="shared" si="16"/>
        <v>33936</v>
      </c>
      <c r="L132" s="44" t="s">
        <v>38</v>
      </c>
    </row>
    <row r="133" spans="1:12" x14ac:dyDescent="0.2">
      <c r="A133" s="40" t="s">
        <v>1124</v>
      </c>
      <c r="B133" s="40" t="s">
        <v>1026</v>
      </c>
      <c r="C133" s="40" t="s">
        <v>770</v>
      </c>
      <c r="D133" s="37" t="s">
        <v>1319</v>
      </c>
      <c r="E133" s="43">
        <v>15000</v>
      </c>
      <c r="F133" s="42">
        <v>0</v>
      </c>
      <c r="G133" s="41">
        <f t="shared" si="17"/>
        <v>15000</v>
      </c>
      <c r="H133" s="43">
        <f t="shared" si="14"/>
        <v>456</v>
      </c>
      <c r="I133" s="41">
        <v>0</v>
      </c>
      <c r="J133" s="41">
        <f t="shared" si="15"/>
        <v>456</v>
      </c>
      <c r="K133" s="41">
        <f t="shared" si="16"/>
        <v>14544</v>
      </c>
      <c r="L133" s="44" t="s">
        <v>38</v>
      </c>
    </row>
    <row r="134" spans="1:12" x14ac:dyDescent="0.2">
      <c r="A134" s="40" t="s">
        <v>1125</v>
      </c>
      <c r="B134" s="40" t="s">
        <v>1026</v>
      </c>
      <c r="C134" s="40" t="s">
        <v>770</v>
      </c>
      <c r="D134" s="37" t="s">
        <v>1319</v>
      </c>
      <c r="E134" s="43">
        <v>15000</v>
      </c>
      <c r="F134" s="42">
        <v>0</v>
      </c>
      <c r="G134" s="41">
        <f t="shared" si="17"/>
        <v>15000</v>
      </c>
      <c r="H134" s="43">
        <f t="shared" si="14"/>
        <v>456</v>
      </c>
      <c r="I134" s="41">
        <v>0</v>
      </c>
      <c r="J134" s="41">
        <f t="shared" si="15"/>
        <v>456</v>
      </c>
      <c r="K134" s="41">
        <f t="shared" si="16"/>
        <v>14544</v>
      </c>
      <c r="L134" s="44" t="s">
        <v>38</v>
      </c>
    </row>
    <row r="135" spans="1:12" x14ac:dyDescent="0.2">
      <c r="A135" s="40" t="s">
        <v>1126</v>
      </c>
      <c r="B135" s="40" t="s">
        <v>1026</v>
      </c>
      <c r="C135" s="40" t="s">
        <v>770</v>
      </c>
      <c r="D135" s="37" t="s">
        <v>1319</v>
      </c>
      <c r="E135" s="43">
        <v>15000</v>
      </c>
      <c r="F135" s="42">
        <v>0</v>
      </c>
      <c r="G135" s="41">
        <f t="shared" si="17"/>
        <v>15000</v>
      </c>
      <c r="H135" s="43">
        <f t="shared" si="14"/>
        <v>456</v>
      </c>
      <c r="I135" s="41">
        <v>0</v>
      </c>
      <c r="J135" s="41">
        <f t="shared" si="15"/>
        <v>456</v>
      </c>
      <c r="K135" s="41">
        <f t="shared" si="16"/>
        <v>14544</v>
      </c>
      <c r="L135" s="44" t="s">
        <v>24</v>
      </c>
    </row>
    <row r="136" spans="1:12" x14ac:dyDescent="0.2">
      <c r="A136" s="40" t="s">
        <v>1127</v>
      </c>
      <c r="B136" s="40" t="s">
        <v>1026</v>
      </c>
      <c r="C136" s="40" t="s">
        <v>770</v>
      </c>
      <c r="D136" s="37" t="s">
        <v>1319</v>
      </c>
      <c r="E136" s="43">
        <v>25000</v>
      </c>
      <c r="F136" s="42">
        <v>0</v>
      </c>
      <c r="G136" s="41">
        <f t="shared" si="17"/>
        <v>25000</v>
      </c>
      <c r="H136" s="43">
        <f t="shared" si="14"/>
        <v>760</v>
      </c>
      <c r="I136" s="41">
        <v>0</v>
      </c>
      <c r="J136" s="41">
        <f t="shared" si="15"/>
        <v>760</v>
      </c>
      <c r="K136" s="41">
        <f t="shared" si="16"/>
        <v>24240</v>
      </c>
      <c r="L136" s="44" t="s">
        <v>38</v>
      </c>
    </row>
    <row r="137" spans="1:12" x14ac:dyDescent="0.2">
      <c r="A137" s="40" t="s">
        <v>1128</v>
      </c>
      <c r="B137" s="40" t="s">
        <v>1026</v>
      </c>
      <c r="C137" s="40" t="s">
        <v>770</v>
      </c>
      <c r="D137" s="37" t="s">
        <v>1319</v>
      </c>
      <c r="E137" s="43">
        <v>30000</v>
      </c>
      <c r="F137" s="42">
        <v>0</v>
      </c>
      <c r="G137" s="41">
        <f t="shared" si="17"/>
        <v>30000</v>
      </c>
      <c r="H137" s="43">
        <f t="shared" si="14"/>
        <v>912</v>
      </c>
      <c r="I137" s="41">
        <v>0</v>
      </c>
      <c r="J137" s="41">
        <f t="shared" si="15"/>
        <v>912</v>
      </c>
      <c r="K137" s="41">
        <f t="shared" si="16"/>
        <v>29088</v>
      </c>
      <c r="L137" s="44" t="s">
        <v>24</v>
      </c>
    </row>
    <row r="138" spans="1:12" x14ac:dyDescent="0.2">
      <c r="A138" s="40" t="s">
        <v>1129</v>
      </c>
      <c r="B138" s="40" t="s">
        <v>1026</v>
      </c>
      <c r="C138" s="40" t="s">
        <v>770</v>
      </c>
      <c r="D138" s="37" t="s">
        <v>1319</v>
      </c>
      <c r="E138" s="43">
        <v>30000</v>
      </c>
      <c r="F138" s="42">
        <v>0</v>
      </c>
      <c r="G138" s="41">
        <f t="shared" si="17"/>
        <v>30000</v>
      </c>
      <c r="H138" s="43">
        <f t="shared" si="14"/>
        <v>912</v>
      </c>
      <c r="I138" s="41">
        <v>0</v>
      </c>
      <c r="J138" s="41">
        <f t="shared" si="15"/>
        <v>912</v>
      </c>
      <c r="K138" s="41">
        <f t="shared" si="16"/>
        <v>29088</v>
      </c>
      <c r="L138" s="44" t="s">
        <v>38</v>
      </c>
    </row>
    <row r="139" spans="1:12" x14ac:dyDescent="0.2">
      <c r="A139" s="40" t="s">
        <v>1130</v>
      </c>
      <c r="B139" s="40" t="s">
        <v>1026</v>
      </c>
      <c r="C139" s="40" t="s">
        <v>770</v>
      </c>
      <c r="D139" s="37" t="s">
        <v>1319</v>
      </c>
      <c r="E139" s="43">
        <v>40000</v>
      </c>
      <c r="F139" s="42">
        <v>0</v>
      </c>
      <c r="G139" s="41">
        <f t="shared" si="17"/>
        <v>40000</v>
      </c>
      <c r="H139" s="43">
        <f t="shared" si="14"/>
        <v>1216</v>
      </c>
      <c r="I139" s="41">
        <v>0</v>
      </c>
      <c r="J139" s="41">
        <f t="shared" si="15"/>
        <v>1216</v>
      </c>
      <c r="K139" s="41">
        <f t="shared" si="16"/>
        <v>38784</v>
      </c>
      <c r="L139" s="44" t="s">
        <v>24</v>
      </c>
    </row>
    <row r="140" spans="1:12" x14ac:dyDescent="0.2">
      <c r="A140" s="40" t="s">
        <v>1131</v>
      </c>
      <c r="B140" s="40" t="s">
        <v>1026</v>
      </c>
      <c r="C140" s="40" t="s">
        <v>770</v>
      </c>
      <c r="D140" s="37" t="s">
        <v>1319</v>
      </c>
      <c r="E140" s="41">
        <v>15000</v>
      </c>
      <c r="F140" s="42">
        <v>0</v>
      </c>
      <c r="G140" s="41">
        <v>15000</v>
      </c>
      <c r="H140" s="41">
        <f t="shared" si="14"/>
        <v>456</v>
      </c>
      <c r="I140" s="41">
        <v>0</v>
      </c>
      <c r="J140" s="41">
        <f t="shared" si="15"/>
        <v>456</v>
      </c>
      <c r="K140" s="41">
        <f t="shared" si="16"/>
        <v>14544</v>
      </c>
      <c r="L140" s="44" t="s">
        <v>38</v>
      </c>
    </row>
    <row r="141" spans="1:12" x14ac:dyDescent="0.2">
      <c r="A141" s="40" t="s">
        <v>1132</v>
      </c>
      <c r="B141" s="40" t="s">
        <v>1026</v>
      </c>
      <c r="C141" s="40" t="s">
        <v>770</v>
      </c>
      <c r="D141" s="37" t="s">
        <v>1319</v>
      </c>
      <c r="E141" s="41">
        <v>45000</v>
      </c>
      <c r="F141" s="42">
        <v>0</v>
      </c>
      <c r="G141" s="41">
        <v>45000</v>
      </c>
      <c r="H141" s="41">
        <f t="shared" si="14"/>
        <v>1368</v>
      </c>
      <c r="I141" s="41">
        <v>0</v>
      </c>
      <c r="J141" s="41">
        <f t="shared" si="15"/>
        <v>1368</v>
      </c>
      <c r="K141" s="41">
        <f t="shared" si="16"/>
        <v>43632</v>
      </c>
      <c r="L141" s="44" t="s">
        <v>38</v>
      </c>
    </row>
    <row r="142" spans="1:12" x14ac:dyDescent="0.2">
      <c r="A142" s="40" t="s">
        <v>1133</v>
      </c>
      <c r="B142" s="40" t="s">
        <v>1026</v>
      </c>
      <c r="C142" s="40" t="s">
        <v>770</v>
      </c>
      <c r="D142" s="37" t="s">
        <v>1319</v>
      </c>
      <c r="E142" s="41">
        <v>20000</v>
      </c>
      <c r="F142" s="42">
        <v>0</v>
      </c>
      <c r="G142" s="41">
        <v>20000</v>
      </c>
      <c r="H142" s="41">
        <f t="shared" si="14"/>
        <v>608</v>
      </c>
      <c r="I142" s="41">
        <v>0</v>
      </c>
      <c r="J142" s="41">
        <f t="shared" si="15"/>
        <v>608</v>
      </c>
      <c r="K142" s="41">
        <f t="shared" si="16"/>
        <v>19392</v>
      </c>
      <c r="L142" s="44" t="s">
        <v>24</v>
      </c>
    </row>
    <row r="143" spans="1:12" x14ac:dyDescent="0.2">
      <c r="A143" s="40" t="s">
        <v>1134</v>
      </c>
      <c r="B143" s="40" t="s">
        <v>1026</v>
      </c>
      <c r="C143" s="40" t="s">
        <v>770</v>
      </c>
      <c r="D143" s="37" t="s">
        <v>1319</v>
      </c>
      <c r="E143" s="41">
        <v>15000</v>
      </c>
      <c r="F143" s="42">
        <v>0</v>
      </c>
      <c r="G143" s="41">
        <v>15000</v>
      </c>
      <c r="H143" s="41">
        <f t="shared" si="14"/>
        <v>456</v>
      </c>
      <c r="I143" s="41">
        <v>0</v>
      </c>
      <c r="J143" s="41">
        <f t="shared" si="15"/>
        <v>456</v>
      </c>
      <c r="K143" s="41">
        <f t="shared" si="16"/>
        <v>14544</v>
      </c>
      <c r="L143" s="44" t="s">
        <v>24</v>
      </c>
    </row>
    <row r="144" spans="1:12" x14ac:dyDescent="0.2">
      <c r="A144" s="40" t="s">
        <v>1135</v>
      </c>
      <c r="B144" s="40" t="s">
        <v>1026</v>
      </c>
      <c r="C144" s="40" t="s">
        <v>770</v>
      </c>
      <c r="D144" s="37" t="s">
        <v>1319</v>
      </c>
      <c r="E144" s="41">
        <v>35000</v>
      </c>
      <c r="F144" s="42">
        <v>0</v>
      </c>
      <c r="G144" s="41">
        <v>35000</v>
      </c>
      <c r="H144" s="41">
        <f t="shared" si="14"/>
        <v>1064</v>
      </c>
      <c r="I144" s="41">
        <v>0</v>
      </c>
      <c r="J144" s="41">
        <f t="shared" si="15"/>
        <v>1064</v>
      </c>
      <c r="K144" s="41">
        <f t="shared" si="16"/>
        <v>33936</v>
      </c>
      <c r="L144" s="44" t="s">
        <v>38</v>
      </c>
    </row>
    <row r="145" spans="1:12" x14ac:dyDescent="0.2">
      <c r="A145" s="40" t="s">
        <v>1136</v>
      </c>
      <c r="B145" s="40" t="s">
        <v>1026</v>
      </c>
      <c r="C145" s="40" t="s">
        <v>770</v>
      </c>
      <c r="D145" s="37" t="s">
        <v>1319</v>
      </c>
      <c r="E145" s="41">
        <v>15000</v>
      </c>
      <c r="F145" s="42">
        <v>0</v>
      </c>
      <c r="G145" s="41">
        <v>15000</v>
      </c>
      <c r="H145" s="41">
        <f t="shared" si="14"/>
        <v>456</v>
      </c>
      <c r="I145" s="41">
        <v>0</v>
      </c>
      <c r="J145" s="41">
        <f t="shared" si="15"/>
        <v>456</v>
      </c>
      <c r="K145" s="41">
        <f t="shared" si="16"/>
        <v>14544</v>
      </c>
      <c r="L145" s="44" t="s">
        <v>38</v>
      </c>
    </row>
    <row r="146" spans="1:12" x14ac:dyDescent="0.2">
      <c r="A146" s="40" t="s">
        <v>1137</v>
      </c>
      <c r="B146" s="40" t="s">
        <v>1026</v>
      </c>
      <c r="C146" s="40" t="s">
        <v>770</v>
      </c>
      <c r="D146" s="37" t="s">
        <v>1319</v>
      </c>
      <c r="E146" s="41">
        <v>30000</v>
      </c>
      <c r="F146" s="42">
        <v>0</v>
      </c>
      <c r="G146" s="41">
        <v>30000</v>
      </c>
      <c r="H146" s="41">
        <f t="shared" si="14"/>
        <v>912</v>
      </c>
      <c r="I146" s="41">
        <v>0</v>
      </c>
      <c r="J146" s="41">
        <f t="shared" si="15"/>
        <v>912</v>
      </c>
      <c r="K146" s="41">
        <f t="shared" si="16"/>
        <v>29088</v>
      </c>
      <c r="L146" s="44" t="s">
        <v>38</v>
      </c>
    </row>
    <row r="147" spans="1:12" x14ac:dyDescent="0.2">
      <c r="A147" s="40" t="s">
        <v>1138</v>
      </c>
      <c r="B147" s="40" t="s">
        <v>1026</v>
      </c>
      <c r="C147" s="40" t="s">
        <v>770</v>
      </c>
      <c r="D147" s="37" t="s">
        <v>1319</v>
      </c>
      <c r="E147" s="41">
        <v>20000</v>
      </c>
      <c r="F147" s="42">
        <v>0</v>
      </c>
      <c r="G147" s="41">
        <v>20000</v>
      </c>
      <c r="H147" s="41">
        <f t="shared" si="14"/>
        <v>608</v>
      </c>
      <c r="I147" s="41">
        <v>0</v>
      </c>
      <c r="J147" s="41">
        <f t="shared" si="15"/>
        <v>608</v>
      </c>
      <c r="K147" s="41">
        <f t="shared" si="16"/>
        <v>19392</v>
      </c>
      <c r="L147" s="44" t="s">
        <v>38</v>
      </c>
    </row>
    <row r="148" spans="1:12" x14ac:dyDescent="0.2">
      <c r="A148" s="40" t="s">
        <v>1139</v>
      </c>
      <c r="B148" s="40" t="s">
        <v>1026</v>
      </c>
      <c r="C148" s="40" t="s">
        <v>770</v>
      </c>
      <c r="D148" s="37" t="s">
        <v>1319</v>
      </c>
      <c r="E148" s="41">
        <v>35000</v>
      </c>
      <c r="F148" s="42">
        <v>0</v>
      </c>
      <c r="G148" s="41">
        <v>30000</v>
      </c>
      <c r="H148" s="41">
        <f t="shared" si="14"/>
        <v>1064</v>
      </c>
      <c r="I148" s="41">
        <v>0</v>
      </c>
      <c r="J148" s="41">
        <f t="shared" si="15"/>
        <v>1064</v>
      </c>
      <c r="K148" s="41">
        <f t="shared" si="16"/>
        <v>33936</v>
      </c>
      <c r="L148" s="44" t="s">
        <v>38</v>
      </c>
    </row>
    <row r="149" spans="1:12" x14ac:dyDescent="0.2">
      <c r="A149" s="40" t="s">
        <v>1140</v>
      </c>
      <c r="B149" s="40" t="s">
        <v>1026</v>
      </c>
      <c r="C149" s="40" t="s">
        <v>770</v>
      </c>
      <c r="D149" s="37" t="s">
        <v>1319</v>
      </c>
      <c r="E149" s="41">
        <v>25000</v>
      </c>
      <c r="F149" s="42">
        <v>0</v>
      </c>
      <c r="G149" s="41">
        <v>25000</v>
      </c>
      <c r="H149" s="41">
        <f t="shared" si="14"/>
        <v>760</v>
      </c>
      <c r="I149" s="41">
        <v>0</v>
      </c>
      <c r="J149" s="41">
        <f t="shared" si="15"/>
        <v>760</v>
      </c>
      <c r="K149" s="41">
        <f t="shared" si="16"/>
        <v>24240</v>
      </c>
      <c r="L149" s="44" t="s">
        <v>24</v>
      </c>
    </row>
    <row r="150" spans="1:12" x14ac:dyDescent="0.2">
      <c r="A150" s="40" t="s">
        <v>1141</v>
      </c>
      <c r="B150" s="40" t="s">
        <v>1026</v>
      </c>
      <c r="C150" s="40" t="s">
        <v>770</v>
      </c>
      <c r="D150" s="37" t="s">
        <v>1319</v>
      </c>
      <c r="E150" s="41">
        <v>45000</v>
      </c>
      <c r="F150" s="42">
        <v>0</v>
      </c>
      <c r="G150" s="41">
        <v>45000</v>
      </c>
      <c r="H150" s="41">
        <f t="shared" si="14"/>
        <v>1368</v>
      </c>
      <c r="I150" s="41">
        <v>0</v>
      </c>
      <c r="J150" s="41">
        <f t="shared" si="15"/>
        <v>1368</v>
      </c>
      <c r="K150" s="41">
        <f t="shared" si="16"/>
        <v>43632</v>
      </c>
      <c r="L150" s="44" t="s">
        <v>38</v>
      </c>
    </row>
    <row r="151" spans="1:12" x14ac:dyDescent="0.2">
      <c r="A151" s="40" t="s">
        <v>1142</v>
      </c>
      <c r="B151" s="40" t="s">
        <v>1026</v>
      </c>
      <c r="C151" s="40" t="s">
        <v>770</v>
      </c>
      <c r="D151" s="37" t="s">
        <v>1319</v>
      </c>
      <c r="E151" s="41">
        <v>25000</v>
      </c>
      <c r="F151" s="42">
        <v>0</v>
      </c>
      <c r="G151" s="41">
        <v>30000</v>
      </c>
      <c r="H151" s="41">
        <f t="shared" si="14"/>
        <v>760</v>
      </c>
      <c r="I151" s="41">
        <v>0</v>
      </c>
      <c r="J151" s="41">
        <f t="shared" si="15"/>
        <v>760</v>
      </c>
      <c r="K151" s="41">
        <f t="shared" si="16"/>
        <v>24240</v>
      </c>
      <c r="L151" s="44" t="s">
        <v>24</v>
      </c>
    </row>
    <row r="152" spans="1:12" x14ac:dyDescent="0.2">
      <c r="A152" s="40" t="s">
        <v>1143</v>
      </c>
      <c r="B152" s="40" t="s">
        <v>1026</v>
      </c>
      <c r="C152" s="37" t="s">
        <v>770</v>
      </c>
      <c r="D152" s="37" t="s">
        <v>1319</v>
      </c>
      <c r="E152" s="43">
        <v>12000</v>
      </c>
      <c r="F152" s="45">
        <v>0</v>
      </c>
      <c r="G152" s="43">
        <v>12000</v>
      </c>
      <c r="H152" s="43">
        <f t="shared" si="14"/>
        <v>364.8</v>
      </c>
      <c r="I152" s="41">
        <v>0</v>
      </c>
      <c r="J152" s="41">
        <f t="shared" si="15"/>
        <v>364.8</v>
      </c>
      <c r="K152" s="41">
        <f t="shared" si="16"/>
        <v>11635.2</v>
      </c>
      <c r="L152" s="44" t="s">
        <v>38</v>
      </c>
    </row>
    <row r="153" spans="1:12" x14ac:dyDescent="0.2">
      <c r="A153" s="40" t="s">
        <v>1144</v>
      </c>
      <c r="B153" s="40" t="s">
        <v>1026</v>
      </c>
      <c r="C153" s="40" t="s">
        <v>770</v>
      </c>
      <c r="D153" s="37" t="s">
        <v>1319</v>
      </c>
      <c r="E153" s="41">
        <v>20000</v>
      </c>
      <c r="F153" s="42">
        <v>0</v>
      </c>
      <c r="G153" s="41">
        <v>20000</v>
      </c>
      <c r="H153" s="41">
        <f t="shared" si="14"/>
        <v>608</v>
      </c>
      <c r="I153" s="41">
        <v>0</v>
      </c>
      <c r="J153" s="41">
        <f t="shared" si="15"/>
        <v>608</v>
      </c>
      <c r="K153" s="41">
        <f t="shared" si="16"/>
        <v>19392</v>
      </c>
      <c r="L153" s="44" t="s">
        <v>24</v>
      </c>
    </row>
    <row r="154" spans="1:12" x14ac:dyDescent="0.2">
      <c r="A154" s="39" t="s">
        <v>1321</v>
      </c>
      <c r="B154" s="40"/>
      <c r="C154" s="39">
        <v>43</v>
      </c>
      <c r="D154" s="37"/>
      <c r="E154" s="49">
        <f t="shared" ref="E154:K154" si="18">SUM(E111:E153)</f>
        <v>1042000</v>
      </c>
      <c r="F154" s="51">
        <f t="shared" si="18"/>
        <v>0</v>
      </c>
      <c r="G154" s="49">
        <f t="shared" si="18"/>
        <v>1019500</v>
      </c>
      <c r="H154" s="49">
        <f t="shared" si="18"/>
        <v>31676.799999999999</v>
      </c>
      <c r="I154" s="49">
        <f t="shared" si="18"/>
        <v>0</v>
      </c>
      <c r="J154" s="49">
        <f t="shared" si="18"/>
        <v>31676.799999999999</v>
      </c>
      <c r="K154" s="49">
        <f t="shared" si="18"/>
        <v>1010323.2</v>
      </c>
      <c r="L154" s="44"/>
    </row>
    <row r="155" spans="1:12" x14ac:dyDescent="0.2">
      <c r="A155" s="40"/>
      <c r="B155" s="40"/>
      <c r="C155" s="40"/>
      <c r="D155" s="37"/>
      <c r="E155" s="41"/>
      <c r="F155" s="42"/>
      <c r="G155" s="41"/>
      <c r="H155" s="41"/>
      <c r="I155" s="41"/>
      <c r="J155" s="41"/>
      <c r="K155" s="41"/>
      <c r="L155" s="44"/>
    </row>
    <row r="156" spans="1:12" x14ac:dyDescent="0.2">
      <c r="A156" s="40"/>
      <c r="B156" s="40"/>
      <c r="C156" s="40"/>
      <c r="D156" s="37"/>
      <c r="E156" s="41"/>
      <c r="F156" s="42"/>
      <c r="G156" s="41"/>
      <c r="H156" s="41"/>
      <c r="I156" s="41"/>
      <c r="J156" s="41"/>
      <c r="K156" s="41"/>
      <c r="L156" s="44"/>
    </row>
    <row r="157" spans="1:12" x14ac:dyDescent="0.2">
      <c r="A157" s="40"/>
      <c r="B157" s="40"/>
      <c r="C157" s="40"/>
      <c r="D157" s="37"/>
      <c r="E157" s="41"/>
      <c r="F157" s="42"/>
      <c r="G157" s="41"/>
      <c r="H157" s="41"/>
      <c r="I157" s="41"/>
      <c r="J157" s="41"/>
      <c r="K157" s="41"/>
      <c r="L157" s="44"/>
    </row>
    <row r="158" spans="1:12" x14ac:dyDescent="0.2">
      <c r="A158" s="40"/>
      <c r="B158" s="40"/>
      <c r="C158" s="40"/>
      <c r="D158" s="37"/>
      <c r="E158" s="41"/>
      <c r="F158" s="42"/>
      <c r="G158" s="41"/>
      <c r="H158" s="41"/>
      <c r="I158" s="41"/>
      <c r="J158" s="41"/>
      <c r="K158" s="41"/>
      <c r="L158" s="44"/>
    </row>
    <row r="159" spans="1:12" x14ac:dyDescent="0.2">
      <c r="A159" s="40"/>
      <c r="B159" s="40"/>
      <c r="C159" s="40"/>
      <c r="D159" s="37"/>
      <c r="E159" s="41"/>
      <c r="F159" s="42"/>
      <c r="G159" s="41"/>
      <c r="H159" s="41"/>
      <c r="I159" s="41"/>
      <c r="J159" s="41"/>
      <c r="K159" s="41"/>
      <c r="L159" s="44"/>
    </row>
    <row r="160" spans="1:12" x14ac:dyDescent="0.2">
      <c r="A160" s="40" t="s">
        <v>1145</v>
      </c>
      <c r="B160" s="40" t="s">
        <v>577</v>
      </c>
      <c r="C160" s="40" t="s">
        <v>576</v>
      </c>
      <c r="D160" s="37" t="s">
        <v>1319</v>
      </c>
      <c r="E160" s="41">
        <v>13500</v>
      </c>
      <c r="F160" s="42">
        <v>0</v>
      </c>
      <c r="G160" s="41">
        <f>E160+F160</f>
        <v>13500</v>
      </c>
      <c r="H160" s="41">
        <f>E160*3.04%</f>
        <v>410.4</v>
      </c>
      <c r="I160" s="41">
        <v>0</v>
      </c>
      <c r="J160" s="41">
        <f t="shared" si="15"/>
        <v>410.4</v>
      </c>
      <c r="K160" s="41">
        <f t="shared" si="16"/>
        <v>13089.6</v>
      </c>
      <c r="L160" s="44" t="s">
        <v>38</v>
      </c>
    </row>
    <row r="161" spans="1:12" x14ac:dyDescent="0.2">
      <c r="A161" s="39" t="s">
        <v>1321</v>
      </c>
      <c r="B161" s="40"/>
      <c r="C161" s="39">
        <v>1</v>
      </c>
      <c r="D161" s="37"/>
      <c r="E161" s="49">
        <f t="shared" ref="E161:K161" si="19">SUM(E160)</f>
        <v>13500</v>
      </c>
      <c r="F161" s="51">
        <f t="shared" si="19"/>
        <v>0</v>
      </c>
      <c r="G161" s="49">
        <f t="shared" si="19"/>
        <v>13500</v>
      </c>
      <c r="H161" s="49">
        <f t="shared" si="19"/>
        <v>410.4</v>
      </c>
      <c r="I161" s="49">
        <f t="shared" si="19"/>
        <v>0</v>
      </c>
      <c r="J161" s="49">
        <f t="shared" si="19"/>
        <v>410.4</v>
      </c>
      <c r="K161" s="49">
        <f t="shared" si="19"/>
        <v>13089.6</v>
      </c>
      <c r="L161" s="44"/>
    </row>
    <row r="162" spans="1:12" x14ac:dyDescent="0.2">
      <c r="A162" s="40"/>
      <c r="B162" s="40"/>
      <c r="C162" s="40"/>
      <c r="D162" s="37"/>
      <c r="E162" s="41"/>
      <c r="F162" s="42"/>
      <c r="G162" s="41"/>
      <c r="H162" s="41"/>
      <c r="I162" s="41"/>
      <c r="J162" s="41"/>
      <c r="K162" s="41"/>
      <c r="L162" s="44"/>
    </row>
    <row r="163" spans="1:12" x14ac:dyDescent="0.2">
      <c r="A163" s="40"/>
      <c r="B163" s="40"/>
      <c r="C163" s="40"/>
      <c r="D163" s="37"/>
      <c r="E163" s="41"/>
      <c r="F163" s="42"/>
      <c r="G163" s="41"/>
      <c r="H163" s="41"/>
      <c r="I163" s="41"/>
      <c r="J163" s="41"/>
      <c r="K163" s="41"/>
      <c r="L163" s="44"/>
    </row>
    <row r="164" spans="1:12" x14ac:dyDescent="0.2">
      <c r="A164" s="40"/>
      <c r="B164" s="40"/>
      <c r="C164" s="40"/>
      <c r="D164" s="37"/>
      <c r="E164" s="41"/>
      <c r="F164" s="42"/>
      <c r="G164" s="41"/>
      <c r="H164" s="41"/>
      <c r="I164" s="41"/>
      <c r="J164" s="41"/>
      <c r="K164" s="41"/>
      <c r="L164" s="44"/>
    </row>
    <row r="165" spans="1:12" x14ac:dyDescent="0.2">
      <c r="A165" s="40"/>
      <c r="B165" s="40"/>
      <c r="C165" s="40"/>
      <c r="D165" s="37"/>
      <c r="E165" s="41"/>
      <c r="F165" s="42"/>
      <c r="G165" s="41"/>
      <c r="H165" s="41"/>
      <c r="I165" s="41"/>
      <c r="J165" s="41"/>
      <c r="K165" s="41"/>
      <c r="L165" s="44"/>
    </row>
    <row r="166" spans="1:12" x14ac:dyDescent="0.2">
      <c r="A166" s="40" t="s">
        <v>1146</v>
      </c>
      <c r="B166" s="40" t="s">
        <v>333</v>
      </c>
      <c r="C166" s="37" t="s">
        <v>373</v>
      </c>
      <c r="D166" s="37" t="s">
        <v>1319</v>
      </c>
      <c r="E166" s="43">
        <v>35000</v>
      </c>
      <c r="F166" s="42">
        <v>0</v>
      </c>
      <c r="G166" s="41">
        <f t="shared" ref="G166:G172" si="20">E166+F166</f>
        <v>35000</v>
      </c>
      <c r="H166" s="41">
        <f t="shared" ref="H166:H172" si="21">E166*3.04%</f>
        <v>1064</v>
      </c>
      <c r="I166" s="41">
        <v>0</v>
      </c>
      <c r="J166" s="41">
        <f>H166+I166</f>
        <v>1064</v>
      </c>
      <c r="K166" s="41">
        <f t="shared" si="16"/>
        <v>33936</v>
      </c>
      <c r="L166" s="44" t="s">
        <v>38</v>
      </c>
    </row>
    <row r="167" spans="1:12" x14ac:dyDescent="0.2">
      <c r="A167" s="40" t="s">
        <v>1147</v>
      </c>
      <c r="B167" s="40" t="s">
        <v>333</v>
      </c>
      <c r="C167" s="37" t="s">
        <v>431</v>
      </c>
      <c r="D167" s="37" t="s">
        <v>1319</v>
      </c>
      <c r="E167" s="43">
        <v>35000</v>
      </c>
      <c r="F167" s="42">
        <v>0</v>
      </c>
      <c r="G167" s="41">
        <f t="shared" si="20"/>
        <v>35000</v>
      </c>
      <c r="H167" s="41">
        <f t="shared" si="21"/>
        <v>1064</v>
      </c>
      <c r="I167" s="41">
        <v>0</v>
      </c>
      <c r="J167" s="41">
        <f t="shared" ref="J167:J172" si="22">H167+I167</f>
        <v>1064</v>
      </c>
      <c r="K167" s="41">
        <f t="shared" si="16"/>
        <v>33936</v>
      </c>
      <c r="L167" s="44" t="s">
        <v>24</v>
      </c>
    </row>
    <row r="168" spans="1:12" x14ac:dyDescent="0.2">
      <c r="A168" s="40" t="s">
        <v>1148</v>
      </c>
      <c r="B168" s="40" t="s">
        <v>333</v>
      </c>
      <c r="C168" s="40" t="s">
        <v>875</v>
      </c>
      <c r="D168" s="37" t="s">
        <v>1319</v>
      </c>
      <c r="E168" s="41">
        <v>15000</v>
      </c>
      <c r="F168" s="42">
        <v>1522.5</v>
      </c>
      <c r="G168" s="41">
        <f t="shared" si="20"/>
        <v>16522.5</v>
      </c>
      <c r="H168" s="41">
        <f t="shared" si="21"/>
        <v>456</v>
      </c>
      <c r="I168" s="41">
        <v>0</v>
      </c>
      <c r="J168" s="41">
        <f t="shared" si="22"/>
        <v>456</v>
      </c>
      <c r="K168" s="41">
        <f t="shared" si="16"/>
        <v>14544</v>
      </c>
      <c r="L168" s="44" t="s">
        <v>38</v>
      </c>
    </row>
    <row r="169" spans="1:12" x14ac:dyDescent="0.2">
      <c r="A169" s="40" t="s">
        <v>1149</v>
      </c>
      <c r="B169" s="40" t="s">
        <v>333</v>
      </c>
      <c r="C169" s="40" t="s">
        <v>332</v>
      </c>
      <c r="D169" s="37" t="s">
        <v>1319</v>
      </c>
      <c r="E169" s="41">
        <v>13500</v>
      </c>
      <c r="F169" s="42">
        <v>0</v>
      </c>
      <c r="G169" s="41">
        <f t="shared" si="20"/>
        <v>13500</v>
      </c>
      <c r="H169" s="41">
        <f t="shared" si="21"/>
        <v>410.4</v>
      </c>
      <c r="I169" s="41">
        <v>0</v>
      </c>
      <c r="J169" s="41">
        <f t="shared" si="22"/>
        <v>410.4</v>
      </c>
      <c r="K169" s="41">
        <f t="shared" si="16"/>
        <v>13089.6</v>
      </c>
      <c r="L169" s="44" t="s">
        <v>38</v>
      </c>
    </row>
    <row r="170" spans="1:12" x14ac:dyDescent="0.2">
      <c r="A170" s="40" t="s">
        <v>1150</v>
      </c>
      <c r="B170" s="56" t="s">
        <v>333</v>
      </c>
      <c r="C170" s="62" t="s">
        <v>28</v>
      </c>
      <c r="D170" s="37" t="s">
        <v>1319</v>
      </c>
      <c r="E170" s="63">
        <v>30000</v>
      </c>
      <c r="F170" s="45">
        <v>1522.5</v>
      </c>
      <c r="G170" s="41">
        <f t="shared" si="20"/>
        <v>31522.5</v>
      </c>
      <c r="H170" s="41">
        <f t="shared" si="21"/>
        <v>912</v>
      </c>
      <c r="I170" s="41">
        <v>1715.46</v>
      </c>
      <c r="J170" s="41">
        <f t="shared" si="22"/>
        <v>2627.46</v>
      </c>
      <c r="K170" s="41">
        <f t="shared" si="16"/>
        <v>27372.54</v>
      </c>
      <c r="L170" s="44" t="s">
        <v>24</v>
      </c>
    </row>
    <row r="171" spans="1:12" x14ac:dyDescent="0.2">
      <c r="A171" s="40" t="s">
        <v>1151</v>
      </c>
      <c r="B171" s="40" t="s">
        <v>333</v>
      </c>
      <c r="C171" s="37" t="s">
        <v>28</v>
      </c>
      <c r="D171" s="37" t="s">
        <v>1319</v>
      </c>
      <c r="E171" s="43">
        <v>30000</v>
      </c>
      <c r="F171" s="45">
        <v>0</v>
      </c>
      <c r="G171" s="41">
        <f t="shared" si="20"/>
        <v>30000</v>
      </c>
      <c r="H171" s="41">
        <f t="shared" si="21"/>
        <v>912</v>
      </c>
      <c r="I171" s="41">
        <v>0</v>
      </c>
      <c r="J171" s="41">
        <f t="shared" si="22"/>
        <v>912</v>
      </c>
      <c r="K171" s="41">
        <f t="shared" si="16"/>
        <v>29088</v>
      </c>
      <c r="L171" s="44" t="s">
        <v>38</v>
      </c>
    </row>
    <row r="172" spans="1:12" x14ac:dyDescent="0.2">
      <c r="A172" s="40" t="s">
        <v>1152</v>
      </c>
      <c r="B172" s="40" t="s">
        <v>333</v>
      </c>
      <c r="C172" s="40" t="s">
        <v>28</v>
      </c>
      <c r="D172" s="37" t="s">
        <v>1319</v>
      </c>
      <c r="E172" s="41">
        <v>30000</v>
      </c>
      <c r="F172" s="42">
        <v>0</v>
      </c>
      <c r="G172" s="41">
        <f t="shared" si="20"/>
        <v>30000</v>
      </c>
      <c r="H172" s="41">
        <f t="shared" si="21"/>
        <v>912</v>
      </c>
      <c r="I172" s="41">
        <v>0</v>
      </c>
      <c r="J172" s="41">
        <f t="shared" si="22"/>
        <v>912</v>
      </c>
      <c r="K172" s="41">
        <f t="shared" si="16"/>
        <v>29088</v>
      </c>
      <c r="L172" s="44" t="s">
        <v>24</v>
      </c>
    </row>
    <row r="173" spans="1:12" x14ac:dyDescent="0.2">
      <c r="A173" s="39" t="s">
        <v>1321</v>
      </c>
      <c r="B173" s="40"/>
      <c r="C173" s="39">
        <v>7</v>
      </c>
      <c r="D173" s="37"/>
      <c r="E173" s="41"/>
      <c r="F173" s="42"/>
      <c r="G173" s="41"/>
      <c r="H173" s="41"/>
      <c r="I173" s="41"/>
      <c r="J173" s="41"/>
      <c r="K173" s="41"/>
      <c r="L173" s="44"/>
    </row>
    <row r="174" spans="1:12" x14ac:dyDescent="0.2">
      <c r="A174" s="40"/>
      <c r="B174" s="40"/>
      <c r="C174" s="40"/>
      <c r="D174" s="37"/>
      <c r="E174" s="41"/>
      <c r="F174" s="42"/>
      <c r="G174" s="41"/>
      <c r="H174" s="41"/>
      <c r="I174" s="41"/>
      <c r="J174" s="41"/>
      <c r="K174" s="41"/>
      <c r="L174" s="44"/>
    </row>
    <row r="175" spans="1:12" x14ac:dyDescent="0.2">
      <c r="A175" s="40"/>
      <c r="B175" s="40"/>
      <c r="C175" s="40"/>
      <c r="D175" s="37"/>
      <c r="E175" s="41"/>
      <c r="F175" s="42"/>
      <c r="G175" s="41"/>
      <c r="H175" s="41"/>
      <c r="I175" s="41"/>
      <c r="J175" s="41"/>
      <c r="K175" s="41"/>
      <c r="L175" s="44"/>
    </row>
    <row r="176" spans="1:12" x14ac:dyDescent="0.2">
      <c r="A176" s="40"/>
      <c r="B176" s="40"/>
      <c r="C176" s="40"/>
      <c r="D176" s="37"/>
      <c r="E176" s="41"/>
      <c r="F176" s="42"/>
      <c r="G176" s="41"/>
      <c r="H176" s="41"/>
      <c r="I176" s="41"/>
      <c r="J176" s="41"/>
      <c r="K176" s="41"/>
      <c r="L176" s="44"/>
    </row>
    <row r="177" spans="1:12" x14ac:dyDescent="0.2">
      <c r="A177" s="40"/>
      <c r="B177" s="40"/>
      <c r="C177" s="40"/>
      <c r="D177" s="37"/>
      <c r="E177" s="41"/>
      <c r="F177" s="42"/>
      <c r="G177" s="41"/>
      <c r="H177" s="41"/>
      <c r="I177" s="41"/>
      <c r="J177" s="41"/>
      <c r="K177" s="41"/>
      <c r="L177" s="44"/>
    </row>
    <row r="178" spans="1:12" x14ac:dyDescent="0.2">
      <c r="A178" s="40" t="s">
        <v>1153</v>
      </c>
      <c r="B178" s="40" t="s">
        <v>276</v>
      </c>
      <c r="C178" s="40" t="s">
        <v>275</v>
      </c>
      <c r="D178" s="37" t="s">
        <v>1319</v>
      </c>
      <c r="E178" s="41">
        <v>25000</v>
      </c>
      <c r="F178" s="42">
        <v>1522.5</v>
      </c>
      <c r="G178" s="41">
        <f>E178+F178</f>
        <v>26522.5</v>
      </c>
      <c r="H178" s="41">
        <f t="shared" ref="H178:H221" si="23">E178*3.04%</f>
        <v>760</v>
      </c>
      <c r="I178" s="41">
        <v>760</v>
      </c>
      <c r="J178" s="41">
        <f>H178+I178</f>
        <v>1520</v>
      </c>
      <c r="K178" s="41">
        <f t="shared" si="16"/>
        <v>23480</v>
      </c>
      <c r="L178" s="44" t="s">
        <v>38</v>
      </c>
    </row>
    <row r="179" spans="1:12" x14ac:dyDescent="0.2">
      <c r="A179" s="40" t="s">
        <v>1154</v>
      </c>
      <c r="B179" s="40" t="s">
        <v>276</v>
      </c>
      <c r="C179" s="40" t="s">
        <v>867</v>
      </c>
      <c r="D179" s="37" t="s">
        <v>1319</v>
      </c>
      <c r="E179" s="41">
        <v>15000</v>
      </c>
      <c r="F179" s="42">
        <v>0</v>
      </c>
      <c r="G179" s="41">
        <v>15000</v>
      </c>
      <c r="H179" s="41">
        <f t="shared" si="23"/>
        <v>456</v>
      </c>
      <c r="I179" s="41">
        <v>0</v>
      </c>
      <c r="J179" s="41">
        <f t="shared" ref="J179:J221" si="24">H179+I179</f>
        <v>456</v>
      </c>
      <c r="K179" s="41">
        <f t="shared" si="16"/>
        <v>14544</v>
      </c>
      <c r="L179" s="44" t="s">
        <v>38</v>
      </c>
    </row>
    <row r="180" spans="1:12" x14ac:dyDescent="0.2">
      <c r="A180" s="40" t="s">
        <v>1155</v>
      </c>
      <c r="B180" s="40" t="s">
        <v>276</v>
      </c>
      <c r="C180" s="21" t="s">
        <v>528</v>
      </c>
      <c r="D180" s="37" t="s">
        <v>1319</v>
      </c>
      <c r="E180" s="41">
        <v>12500</v>
      </c>
      <c r="F180" s="42">
        <v>0</v>
      </c>
      <c r="G180" s="41">
        <f>E180+F180</f>
        <v>12500</v>
      </c>
      <c r="H180" s="41">
        <f t="shared" si="23"/>
        <v>380</v>
      </c>
      <c r="I180" s="41">
        <v>0</v>
      </c>
      <c r="J180" s="41">
        <f t="shared" si="24"/>
        <v>380</v>
      </c>
      <c r="K180" s="41">
        <f t="shared" si="16"/>
        <v>12120</v>
      </c>
      <c r="L180" s="44" t="s">
        <v>24</v>
      </c>
    </row>
    <row r="181" spans="1:12" x14ac:dyDescent="0.2">
      <c r="A181" s="40" t="s">
        <v>1156</v>
      </c>
      <c r="B181" s="40" t="s">
        <v>276</v>
      </c>
      <c r="C181" s="40" t="s">
        <v>446</v>
      </c>
      <c r="D181" s="37" t="s">
        <v>1319</v>
      </c>
      <c r="E181" s="41">
        <v>15000</v>
      </c>
      <c r="F181" s="42">
        <v>1522.5</v>
      </c>
      <c r="G181" s="41">
        <f>E181+F181</f>
        <v>16522.5</v>
      </c>
      <c r="H181" s="41">
        <f t="shared" si="23"/>
        <v>456</v>
      </c>
      <c r="I181" s="41">
        <v>0</v>
      </c>
      <c r="J181" s="41">
        <f t="shared" si="24"/>
        <v>456</v>
      </c>
      <c r="K181" s="41">
        <f t="shared" si="16"/>
        <v>14544</v>
      </c>
      <c r="L181" s="44" t="s">
        <v>38</v>
      </c>
    </row>
    <row r="182" spans="1:12" x14ac:dyDescent="0.2">
      <c r="A182" s="40" t="s">
        <v>1157</v>
      </c>
      <c r="B182" s="40" t="s">
        <v>276</v>
      </c>
      <c r="C182" s="37" t="s">
        <v>400</v>
      </c>
      <c r="D182" s="37" t="s">
        <v>1319</v>
      </c>
      <c r="E182" s="43">
        <v>15000</v>
      </c>
      <c r="F182" s="42">
        <v>0</v>
      </c>
      <c r="G182" s="41">
        <f>E182+F182</f>
        <v>15000</v>
      </c>
      <c r="H182" s="41">
        <f t="shared" si="23"/>
        <v>456</v>
      </c>
      <c r="I182" s="41">
        <v>0</v>
      </c>
      <c r="J182" s="41">
        <f t="shared" si="24"/>
        <v>456</v>
      </c>
      <c r="K182" s="41">
        <f t="shared" si="16"/>
        <v>14544</v>
      </c>
      <c r="L182" s="44" t="s">
        <v>38</v>
      </c>
    </row>
    <row r="183" spans="1:12" x14ac:dyDescent="0.2">
      <c r="A183" s="40" t="s">
        <v>1158</v>
      </c>
      <c r="B183" s="40" t="s">
        <v>276</v>
      </c>
      <c r="C183" s="40" t="s">
        <v>934</v>
      </c>
      <c r="D183" s="37" t="s">
        <v>1319</v>
      </c>
      <c r="E183" s="41">
        <v>12500</v>
      </c>
      <c r="F183" s="42">
        <v>0</v>
      </c>
      <c r="G183" s="41">
        <v>12500</v>
      </c>
      <c r="H183" s="41">
        <f t="shared" si="23"/>
        <v>380</v>
      </c>
      <c r="I183" s="41">
        <v>0</v>
      </c>
      <c r="J183" s="41">
        <f t="shared" si="24"/>
        <v>380</v>
      </c>
      <c r="K183" s="41">
        <f t="shared" ref="K183:K257" si="25">E183-J183</f>
        <v>12120</v>
      </c>
      <c r="L183" s="44" t="s">
        <v>38</v>
      </c>
    </row>
    <row r="184" spans="1:12" x14ac:dyDescent="0.2">
      <c r="A184" s="40" t="s">
        <v>1159</v>
      </c>
      <c r="B184" s="40" t="s">
        <v>276</v>
      </c>
      <c r="C184" s="59" t="s">
        <v>923</v>
      </c>
      <c r="D184" s="37" t="s">
        <v>1319</v>
      </c>
      <c r="E184" s="60">
        <v>12500</v>
      </c>
      <c r="F184" s="61">
        <v>0</v>
      </c>
      <c r="G184" s="60">
        <v>12500</v>
      </c>
      <c r="H184" s="60">
        <f t="shared" si="23"/>
        <v>380</v>
      </c>
      <c r="I184" s="41">
        <v>0</v>
      </c>
      <c r="J184" s="41">
        <f t="shared" si="24"/>
        <v>380</v>
      </c>
      <c r="K184" s="41">
        <f t="shared" si="25"/>
        <v>12120</v>
      </c>
      <c r="L184" s="44" t="s">
        <v>38</v>
      </c>
    </row>
    <row r="185" spans="1:12" x14ac:dyDescent="0.2">
      <c r="A185" s="40" t="s">
        <v>1160</v>
      </c>
      <c r="B185" s="40" t="s">
        <v>276</v>
      </c>
      <c r="C185" s="59" t="s">
        <v>916</v>
      </c>
      <c r="D185" s="37" t="s">
        <v>1319</v>
      </c>
      <c r="E185" s="60">
        <v>15000</v>
      </c>
      <c r="F185" s="61">
        <v>0</v>
      </c>
      <c r="G185" s="60">
        <v>15000</v>
      </c>
      <c r="H185" s="60">
        <f t="shared" si="23"/>
        <v>456</v>
      </c>
      <c r="I185" s="41">
        <v>0</v>
      </c>
      <c r="J185" s="41">
        <f t="shared" si="24"/>
        <v>456</v>
      </c>
      <c r="K185" s="41">
        <f t="shared" si="25"/>
        <v>14544</v>
      </c>
      <c r="L185" s="44" t="s">
        <v>24</v>
      </c>
    </row>
    <row r="186" spans="1:12" x14ac:dyDescent="0.2">
      <c r="A186" s="40" t="s">
        <v>1161</v>
      </c>
      <c r="B186" s="40" t="s">
        <v>276</v>
      </c>
      <c r="C186" s="40" t="s">
        <v>89</v>
      </c>
      <c r="D186" s="37" t="s">
        <v>1319</v>
      </c>
      <c r="E186" s="41">
        <v>12500</v>
      </c>
      <c r="F186" s="42">
        <v>1522.5</v>
      </c>
      <c r="G186" s="41">
        <f>E186+F186</f>
        <v>14022.5</v>
      </c>
      <c r="H186" s="41">
        <f t="shared" si="23"/>
        <v>380</v>
      </c>
      <c r="I186" s="41">
        <v>1715.46</v>
      </c>
      <c r="J186" s="41">
        <f t="shared" si="24"/>
        <v>2095.46</v>
      </c>
      <c r="K186" s="41">
        <f t="shared" si="25"/>
        <v>10404.540000000001</v>
      </c>
      <c r="L186" s="44" t="s">
        <v>38</v>
      </c>
    </row>
    <row r="187" spans="1:12" x14ac:dyDescent="0.2">
      <c r="A187" s="40" t="s">
        <v>1162</v>
      </c>
      <c r="B187" s="40" t="s">
        <v>276</v>
      </c>
      <c r="C187" s="40" t="s">
        <v>200</v>
      </c>
      <c r="D187" s="37" t="s">
        <v>1319</v>
      </c>
      <c r="E187" s="41">
        <v>16000</v>
      </c>
      <c r="F187" s="42">
        <v>1522.5</v>
      </c>
      <c r="G187" s="41">
        <f>E187+F187</f>
        <v>17522.5</v>
      </c>
      <c r="H187" s="41">
        <f t="shared" si="23"/>
        <v>486.4</v>
      </c>
      <c r="I187" s="41">
        <v>0</v>
      </c>
      <c r="J187" s="41">
        <f t="shared" si="24"/>
        <v>486.4</v>
      </c>
      <c r="K187" s="41">
        <f t="shared" si="25"/>
        <v>15513.6</v>
      </c>
      <c r="L187" s="44" t="s">
        <v>24</v>
      </c>
    </row>
    <row r="188" spans="1:12" x14ac:dyDescent="0.2">
      <c r="A188" s="40" t="s">
        <v>1163</v>
      </c>
      <c r="B188" s="40" t="s">
        <v>276</v>
      </c>
      <c r="C188" s="40" t="s">
        <v>898</v>
      </c>
      <c r="D188" s="37" t="s">
        <v>1319</v>
      </c>
      <c r="E188" s="41">
        <v>13500</v>
      </c>
      <c r="F188" s="42">
        <v>0</v>
      </c>
      <c r="G188" s="41">
        <v>13500</v>
      </c>
      <c r="H188" s="41">
        <f t="shared" si="23"/>
        <v>410.4</v>
      </c>
      <c r="I188" s="41">
        <v>0</v>
      </c>
      <c r="J188" s="41">
        <f t="shared" si="24"/>
        <v>410.4</v>
      </c>
      <c r="K188" s="41">
        <f t="shared" si="25"/>
        <v>13089.6</v>
      </c>
      <c r="L188" s="44" t="s">
        <v>24</v>
      </c>
    </row>
    <row r="189" spans="1:12" x14ac:dyDescent="0.2">
      <c r="A189" s="40" t="s">
        <v>1164</v>
      </c>
      <c r="B189" s="40" t="s">
        <v>276</v>
      </c>
      <c r="C189" s="40" t="s">
        <v>168</v>
      </c>
      <c r="D189" s="37" t="s">
        <v>1319</v>
      </c>
      <c r="E189" s="41">
        <v>15000</v>
      </c>
      <c r="F189" s="42">
        <v>1522.5</v>
      </c>
      <c r="G189" s="41">
        <f t="shared" ref="G189:G204" si="26">E189+F189</f>
        <v>16522.5</v>
      </c>
      <c r="H189" s="41">
        <f t="shared" si="23"/>
        <v>456</v>
      </c>
      <c r="I189" s="41">
        <v>0</v>
      </c>
      <c r="J189" s="41">
        <f t="shared" si="24"/>
        <v>456</v>
      </c>
      <c r="K189" s="41">
        <f t="shared" si="25"/>
        <v>14544</v>
      </c>
      <c r="L189" s="44" t="s">
        <v>24</v>
      </c>
    </row>
    <row r="190" spans="1:12" x14ac:dyDescent="0.2">
      <c r="A190" s="40" t="s">
        <v>1165</v>
      </c>
      <c r="B190" s="40" t="s">
        <v>276</v>
      </c>
      <c r="C190" s="40" t="s">
        <v>879</v>
      </c>
      <c r="D190" s="37" t="s">
        <v>1319</v>
      </c>
      <c r="E190" s="41">
        <v>13500</v>
      </c>
      <c r="F190" s="42">
        <v>0</v>
      </c>
      <c r="G190" s="41">
        <f t="shared" si="26"/>
        <v>13500</v>
      </c>
      <c r="H190" s="41">
        <f t="shared" si="23"/>
        <v>410.4</v>
      </c>
      <c r="I190" s="41">
        <v>0</v>
      </c>
      <c r="J190" s="41">
        <f t="shared" si="24"/>
        <v>410.4</v>
      </c>
      <c r="K190" s="41">
        <f t="shared" si="25"/>
        <v>13089.6</v>
      </c>
      <c r="L190" s="44" t="s">
        <v>880</v>
      </c>
    </row>
    <row r="191" spans="1:12" x14ac:dyDescent="0.2">
      <c r="A191" s="40" t="s">
        <v>1166</v>
      </c>
      <c r="B191" s="40" t="s">
        <v>276</v>
      </c>
      <c r="C191" s="64" t="s">
        <v>75</v>
      </c>
      <c r="D191" s="37" t="s">
        <v>1319</v>
      </c>
      <c r="E191" s="41">
        <v>20000</v>
      </c>
      <c r="F191" s="42">
        <v>1522.5</v>
      </c>
      <c r="G191" s="41">
        <f t="shared" si="26"/>
        <v>21522.5</v>
      </c>
      <c r="H191" s="41">
        <f t="shared" si="23"/>
        <v>608</v>
      </c>
      <c r="I191" s="41">
        <v>0</v>
      </c>
      <c r="J191" s="41">
        <f t="shared" si="24"/>
        <v>608</v>
      </c>
      <c r="K191" s="41">
        <f t="shared" si="25"/>
        <v>19392</v>
      </c>
      <c r="L191" s="44" t="s">
        <v>24</v>
      </c>
    </row>
    <row r="192" spans="1:12" x14ac:dyDescent="0.2">
      <c r="A192" s="40" t="s">
        <v>1167</v>
      </c>
      <c r="B192" s="40" t="s">
        <v>276</v>
      </c>
      <c r="C192" s="64" t="s">
        <v>75</v>
      </c>
      <c r="D192" s="37" t="s">
        <v>1319</v>
      </c>
      <c r="E192" s="41">
        <v>20000</v>
      </c>
      <c r="F192" s="42">
        <v>1522.5</v>
      </c>
      <c r="G192" s="41">
        <f t="shared" si="26"/>
        <v>21522.5</v>
      </c>
      <c r="H192" s="41">
        <f t="shared" si="23"/>
        <v>608</v>
      </c>
      <c r="I192" s="41">
        <v>0</v>
      </c>
      <c r="J192" s="41">
        <f t="shared" si="24"/>
        <v>608</v>
      </c>
      <c r="K192" s="41">
        <f t="shared" si="25"/>
        <v>19392</v>
      </c>
      <c r="L192" s="44" t="s">
        <v>24</v>
      </c>
    </row>
    <row r="193" spans="1:12" x14ac:dyDescent="0.2">
      <c r="A193" s="40" t="s">
        <v>1168</v>
      </c>
      <c r="B193" s="40" t="s">
        <v>276</v>
      </c>
      <c r="C193" s="40" t="s">
        <v>75</v>
      </c>
      <c r="D193" s="37" t="s">
        <v>1319</v>
      </c>
      <c r="E193" s="41">
        <v>20000</v>
      </c>
      <c r="F193" s="42">
        <v>1522.5</v>
      </c>
      <c r="G193" s="41">
        <f t="shared" si="26"/>
        <v>21522.5</v>
      </c>
      <c r="H193" s="41">
        <f t="shared" si="23"/>
        <v>608</v>
      </c>
      <c r="I193" s="41">
        <v>0</v>
      </c>
      <c r="J193" s="41">
        <f t="shared" si="24"/>
        <v>608</v>
      </c>
      <c r="K193" s="41">
        <f t="shared" si="25"/>
        <v>19392</v>
      </c>
      <c r="L193" s="44" t="s">
        <v>24</v>
      </c>
    </row>
    <row r="194" spans="1:12" x14ac:dyDescent="0.2">
      <c r="A194" s="40" t="s">
        <v>1169</v>
      </c>
      <c r="B194" s="40" t="s">
        <v>276</v>
      </c>
      <c r="C194" s="64" t="s">
        <v>75</v>
      </c>
      <c r="D194" s="37" t="s">
        <v>1319</v>
      </c>
      <c r="E194" s="43">
        <v>20000</v>
      </c>
      <c r="F194" s="45">
        <v>1522.5</v>
      </c>
      <c r="G194" s="41">
        <f t="shared" si="26"/>
        <v>21522.5</v>
      </c>
      <c r="H194" s="41">
        <f t="shared" si="23"/>
        <v>608</v>
      </c>
      <c r="I194" s="41">
        <v>0</v>
      </c>
      <c r="J194" s="41">
        <f t="shared" si="24"/>
        <v>608</v>
      </c>
      <c r="K194" s="41">
        <f t="shared" si="25"/>
        <v>19392</v>
      </c>
      <c r="L194" s="44" t="s">
        <v>38</v>
      </c>
    </row>
    <row r="195" spans="1:12" x14ac:dyDescent="0.2">
      <c r="A195" s="40" t="s">
        <v>1170</v>
      </c>
      <c r="B195" s="40" t="s">
        <v>276</v>
      </c>
      <c r="C195" s="40" t="s">
        <v>75</v>
      </c>
      <c r="D195" s="37" t="s">
        <v>1319</v>
      </c>
      <c r="E195" s="41">
        <v>20000</v>
      </c>
      <c r="F195" s="42">
        <v>1522.5</v>
      </c>
      <c r="G195" s="41">
        <f t="shared" si="26"/>
        <v>21522.5</v>
      </c>
      <c r="H195" s="41">
        <f t="shared" si="23"/>
        <v>608</v>
      </c>
      <c r="I195" s="41">
        <v>0</v>
      </c>
      <c r="J195" s="41">
        <f t="shared" si="24"/>
        <v>608</v>
      </c>
      <c r="K195" s="41">
        <f t="shared" si="25"/>
        <v>19392</v>
      </c>
      <c r="L195" s="44" t="s">
        <v>24</v>
      </c>
    </row>
    <row r="196" spans="1:12" x14ac:dyDescent="0.2">
      <c r="A196" s="40" t="s">
        <v>1171</v>
      </c>
      <c r="B196" s="40" t="s">
        <v>276</v>
      </c>
      <c r="C196" s="52" t="s">
        <v>427</v>
      </c>
      <c r="D196" s="37" t="s">
        <v>1319</v>
      </c>
      <c r="E196" s="43">
        <v>20000</v>
      </c>
      <c r="F196" s="45">
        <v>1522.5</v>
      </c>
      <c r="G196" s="41">
        <f t="shared" si="26"/>
        <v>21522.5</v>
      </c>
      <c r="H196" s="41">
        <f t="shared" si="23"/>
        <v>608</v>
      </c>
      <c r="I196" s="41">
        <v>0</v>
      </c>
      <c r="J196" s="41">
        <f t="shared" si="24"/>
        <v>608</v>
      </c>
      <c r="K196" s="41">
        <f t="shared" si="25"/>
        <v>19392</v>
      </c>
      <c r="L196" s="44" t="s">
        <v>24</v>
      </c>
    </row>
    <row r="197" spans="1:12" x14ac:dyDescent="0.2">
      <c r="A197" s="40" t="s">
        <v>1172</v>
      </c>
      <c r="B197" s="40" t="s">
        <v>276</v>
      </c>
      <c r="C197" s="40" t="s">
        <v>427</v>
      </c>
      <c r="D197" s="37" t="s">
        <v>1319</v>
      </c>
      <c r="E197" s="41">
        <v>20000</v>
      </c>
      <c r="F197" s="42">
        <v>1522.5</v>
      </c>
      <c r="G197" s="41">
        <f t="shared" si="26"/>
        <v>21522.5</v>
      </c>
      <c r="H197" s="41">
        <f t="shared" si="23"/>
        <v>608</v>
      </c>
      <c r="I197" s="41">
        <v>0</v>
      </c>
      <c r="J197" s="41">
        <f t="shared" si="24"/>
        <v>608</v>
      </c>
      <c r="K197" s="41">
        <f t="shared" si="25"/>
        <v>19392</v>
      </c>
      <c r="L197" s="44" t="s">
        <v>38</v>
      </c>
    </row>
    <row r="198" spans="1:12" x14ac:dyDescent="0.2">
      <c r="A198" s="40" t="s">
        <v>1173</v>
      </c>
      <c r="B198" s="40" t="s">
        <v>276</v>
      </c>
      <c r="C198" s="37" t="s">
        <v>427</v>
      </c>
      <c r="D198" s="37" t="s">
        <v>1319</v>
      </c>
      <c r="E198" s="43">
        <v>20000</v>
      </c>
      <c r="F198" s="42">
        <v>1522.5</v>
      </c>
      <c r="G198" s="41">
        <f t="shared" si="26"/>
        <v>21522.5</v>
      </c>
      <c r="H198" s="41">
        <f t="shared" si="23"/>
        <v>608</v>
      </c>
      <c r="I198" s="41">
        <v>0</v>
      </c>
      <c r="J198" s="41">
        <f t="shared" si="24"/>
        <v>608</v>
      </c>
      <c r="K198" s="41">
        <f t="shared" si="25"/>
        <v>19392</v>
      </c>
      <c r="L198" s="44" t="s">
        <v>24</v>
      </c>
    </row>
    <row r="199" spans="1:12" ht="24" x14ac:dyDescent="0.2">
      <c r="A199" s="40" t="s">
        <v>1174</v>
      </c>
      <c r="B199" s="40" t="s">
        <v>276</v>
      </c>
      <c r="C199" s="21" t="s">
        <v>427</v>
      </c>
      <c r="D199" s="37" t="s">
        <v>1319</v>
      </c>
      <c r="E199" s="41">
        <v>20000</v>
      </c>
      <c r="F199" s="42">
        <v>0</v>
      </c>
      <c r="G199" s="41">
        <f t="shared" si="26"/>
        <v>20000</v>
      </c>
      <c r="H199" s="41">
        <f t="shared" si="23"/>
        <v>608</v>
      </c>
      <c r="I199" s="41">
        <v>0</v>
      </c>
      <c r="J199" s="41">
        <f t="shared" si="24"/>
        <v>608</v>
      </c>
      <c r="K199" s="41">
        <f t="shared" si="25"/>
        <v>19392</v>
      </c>
      <c r="L199" s="44" t="s">
        <v>38</v>
      </c>
    </row>
    <row r="200" spans="1:12" ht="24" x14ac:dyDescent="0.2">
      <c r="A200" s="40" t="s">
        <v>1175</v>
      </c>
      <c r="B200" s="40" t="s">
        <v>276</v>
      </c>
      <c r="C200" s="21" t="s">
        <v>427</v>
      </c>
      <c r="D200" s="37" t="s">
        <v>1319</v>
      </c>
      <c r="E200" s="41">
        <v>20000</v>
      </c>
      <c r="F200" s="42">
        <v>0</v>
      </c>
      <c r="G200" s="41">
        <f t="shared" si="26"/>
        <v>20000</v>
      </c>
      <c r="H200" s="41">
        <f t="shared" si="23"/>
        <v>608</v>
      </c>
      <c r="I200" s="41">
        <v>0</v>
      </c>
      <c r="J200" s="41">
        <f t="shared" si="24"/>
        <v>608</v>
      </c>
      <c r="K200" s="41">
        <f t="shared" si="25"/>
        <v>19392</v>
      </c>
      <c r="L200" s="44" t="s">
        <v>24</v>
      </c>
    </row>
    <row r="201" spans="1:12" x14ac:dyDescent="0.2">
      <c r="A201" s="40" t="s">
        <v>1176</v>
      </c>
      <c r="B201" s="40" t="s">
        <v>276</v>
      </c>
      <c r="C201" s="37" t="s">
        <v>427</v>
      </c>
      <c r="D201" s="37" t="s">
        <v>1319</v>
      </c>
      <c r="E201" s="43">
        <v>20000</v>
      </c>
      <c r="F201" s="42">
        <v>0</v>
      </c>
      <c r="G201" s="41">
        <f t="shared" si="26"/>
        <v>20000</v>
      </c>
      <c r="H201" s="41">
        <f t="shared" si="23"/>
        <v>608</v>
      </c>
      <c r="I201" s="41">
        <v>0</v>
      </c>
      <c r="J201" s="41">
        <f t="shared" si="24"/>
        <v>608</v>
      </c>
      <c r="K201" s="41">
        <f t="shared" si="25"/>
        <v>19392</v>
      </c>
      <c r="L201" s="44" t="s">
        <v>24</v>
      </c>
    </row>
    <row r="202" spans="1:12" x14ac:dyDescent="0.2">
      <c r="A202" s="40" t="s">
        <v>1177</v>
      </c>
      <c r="B202" s="40" t="s">
        <v>276</v>
      </c>
      <c r="C202" s="37" t="s">
        <v>427</v>
      </c>
      <c r="D202" s="37" t="s">
        <v>1319</v>
      </c>
      <c r="E202" s="43">
        <v>20000</v>
      </c>
      <c r="F202" s="42">
        <v>0</v>
      </c>
      <c r="G202" s="41">
        <f t="shared" si="26"/>
        <v>20000</v>
      </c>
      <c r="H202" s="41">
        <f t="shared" si="23"/>
        <v>608</v>
      </c>
      <c r="I202" s="41">
        <v>0</v>
      </c>
      <c r="J202" s="41">
        <f t="shared" si="24"/>
        <v>608</v>
      </c>
      <c r="K202" s="41">
        <f t="shared" si="25"/>
        <v>19392</v>
      </c>
      <c r="L202" s="44" t="s">
        <v>24</v>
      </c>
    </row>
    <row r="203" spans="1:12" x14ac:dyDescent="0.2">
      <c r="A203" s="40" t="s">
        <v>1178</v>
      </c>
      <c r="B203" s="40" t="s">
        <v>276</v>
      </c>
      <c r="C203" s="37" t="s">
        <v>427</v>
      </c>
      <c r="D203" s="37" t="s">
        <v>1319</v>
      </c>
      <c r="E203" s="43">
        <v>20000</v>
      </c>
      <c r="F203" s="42">
        <v>0</v>
      </c>
      <c r="G203" s="41">
        <f t="shared" si="26"/>
        <v>20000</v>
      </c>
      <c r="H203" s="41">
        <f t="shared" si="23"/>
        <v>608</v>
      </c>
      <c r="I203" s="41">
        <v>0</v>
      </c>
      <c r="J203" s="41">
        <f t="shared" si="24"/>
        <v>608</v>
      </c>
      <c r="K203" s="41">
        <f t="shared" si="25"/>
        <v>19392</v>
      </c>
      <c r="L203" s="44" t="s">
        <v>24</v>
      </c>
    </row>
    <row r="204" spans="1:12" x14ac:dyDescent="0.2">
      <c r="A204" s="40" t="s">
        <v>1179</v>
      </c>
      <c r="B204" s="40" t="s">
        <v>276</v>
      </c>
      <c r="C204" s="37" t="s">
        <v>427</v>
      </c>
      <c r="D204" s="37" t="s">
        <v>1319</v>
      </c>
      <c r="E204" s="43">
        <v>20000</v>
      </c>
      <c r="F204" s="42">
        <v>0</v>
      </c>
      <c r="G204" s="41">
        <f t="shared" si="26"/>
        <v>20000</v>
      </c>
      <c r="H204" s="41">
        <f t="shared" si="23"/>
        <v>608</v>
      </c>
      <c r="I204" s="41">
        <v>0</v>
      </c>
      <c r="J204" s="41">
        <f t="shared" si="24"/>
        <v>608</v>
      </c>
      <c r="K204" s="41">
        <f t="shared" si="25"/>
        <v>19392</v>
      </c>
      <c r="L204" s="44" t="s">
        <v>24</v>
      </c>
    </row>
    <row r="205" spans="1:12" x14ac:dyDescent="0.2">
      <c r="A205" s="40" t="s">
        <v>1180</v>
      </c>
      <c r="B205" s="40" t="s">
        <v>276</v>
      </c>
      <c r="C205" s="40" t="s">
        <v>427</v>
      </c>
      <c r="D205" s="37" t="s">
        <v>1319</v>
      </c>
      <c r="E205" s="41">
        <v>20000</v>
      </c>
      <c r="F205" s="42">
        <v>1522.5</v>
      </c>
      <c r="G205" s="41">
        <v>20000</v>
      </c>
      <c r="H205" s="41">
        <f t="shared" si="23"/>
        <v>608</v>
      </c>
      <c r="I205" s="41">
        <v>0</v>
      </c>
      <c r="J205" s="41">
        <f t="shared" si="24"/>
        <v>608</v>
      </c>
      <c r="K205" s="41">
        <f t="shared" si="25"/>
        <v>19392</v>
      </c>
      <c r="L205" s="44" t="s">
        <v>24</v>
      </c>
    </row>
    <row r="206" spans="1:12" x14ac:dyDescent="0.2">
      <c r="A206" s="40" t="s">
        <v>1181</v>
      </c>
      <c r="B206" s="40" t="s">
        <v>276</v>
      </c>
      <c r="C206" s="40" t="s">
        <v>427</v>
      </c>
      <c r="D206" s="37" t="s">
        <v>1319</v>
      </c>
      <c r="E206" s="41">
        <v>20000</v>
      </c>
      <c r="F206" s="42">
        <v>0</v>
      </c>
      <c r="G206" s="41">
        <v>20000</v>
      </c>
      <c r="H206" s="41">
        <f t="shared" si="23"/>
        <v>608</v>
      </c>
      <c r="I206" s="41">
        <v>0</v>
      </c>
      <c r="J206" s="41">
        <f t="shared" si="24"/>
        <v>608</v>
      </c>
      <c r="K206" s="41">
        <f t="shared" si="25"/>
        <v>19392</v>
      </c>
      <c r="L206" s="44" t="s">
        <v>24</v>
      </c>
    </row>
    <row r="207" spans="1:12" x14ac:dyDescent="0.2">
      <c r="A207" s="40" t="s">
        <v>1182</v>
      </c>
      <c r="B207" s="40" t="s">
        <v>276</v>
      </c>
      <c r="C207" s="40" t="s">
        <v>427</v>
      </c>
      <c r="D207" s="37" t="s">
        <v>1319</v>
      </c>
      <c r="E207" s="41">
        <v>20000</v>
      </c>
      <c r="F207" s="42">
        <v>0</v>
      </c>
      <c r="G207" s="41">
        <v>20000</v>
      </c>
      <c r="H207" s="41">
        <f t="shared" si="23"/>
        <v>608</v>
      </c>
      <c r="I207" s="41">
        <v>0</v>
      </c>
      <c r="J207" s="41">
        <f t="shared" si="24"/>
        <v>608</v>
      </c>
      <c r="K207" s="41">
        <f t="shared" si="25"/>
        <v>19392</v>
      </c>
      <c r="L207" s="44" t="s">
        <v>24</v>
      </c>
    </row>
    <row r="208" spans="1:12" x14ac:dyDescent="0.2">
      <c r="A208" s="40" t="s">
        <v>1183</v>
      </c>
      <c r="B208" s="40" t="s">
        <v>276</v>
      </c>
      <c r="C208" s="40" t="s">
        <v>427</v>
      </c>
      <c r="D208" s="37" t="s">
        <v>1319</v>
      </c>
      <c r="E208" s="41">
        <v>20000</v>
      </c>
      <c r="F208" s="42">
        <v>0</v>
      </c>
      <c r="G208" s="41">
        <v>20000</v>
      </c>
      <c r="H208" s="41">
        <f t="shared" si="23"/>
        <v>608</v>
      </c>
      <c r="I208" s="41">
        <v>0</v>
      </c>
      <c r="J208" s="41">
        <f t="shared" si="24"/>
        <v>608</v>
      </c>
      <c r="K208" s="41">
        <f t="shared" si="25"/>
        <v>19392</v>
      </c>
      <c r="L208" s="44" t="s">
        <v>24</v>
      </c>
    </row>
    <row r="209" spans="1:12" x14ac:dyDescent="0.2">
      <c r="A209" s="40" t="s">
        <v>1184</v>
      </c>
      <c r="B209" s="40" t="s">
        <v>276</v>
      </c>
      <c r="C209" s="40" t="s">
        <v>427</v>
      </c>
      <c r="D209" s="37" t="s">
        <v>1319</v>
      </c>
      <c r="E209" s="41">
        <v>20000</v>
      </c>
      <c r="F209" s="42">
        <v>0</v>
      </c>
      <c r="G209" s="41">
        <f t="shared" ref="G209:G221" si="27">E209+F209</f>
        <v>20000</v>
      </c>
      <c r="H209" s="41">
        <f t="shared" si="23"/>
        <v>608</v>
      </c>
      <c r="I209" s="41">
        <v>0</v>
      </c>
      <c r="J209" s="41">
        <f t="shared" si="24"/>
        <v>608</v>
      </c>
      <c r="K209" s="41">
        <f t="shared" si="25"/>
        <v>19392</v>
      </c>
      <c r="L209" s="44" t="s">
        <v>24</v>
      </c>
    </row>
    <row r="210" spans="1:12" x14ac:dyDescent="0.2">
      <c r="A210" s="40" t="s">
        <v>1185</v>
      </c>
      <c r="B210" s="40" t="s">
        <v>276</v>
      </c>
      <c r="C210" s="40" t="s">
        <v>33</v>
      </c>
      <c r="D210" s="37" t="s">
        <v>1319</v>
      </c>
      <c r="E210" s="41">
        <v>20000</v>
      </c>
      <c r="F210" s="42">
        <v>0</v>
      </c>
      <c r="G210" s="41">
        <f t="shared" si="27"/>
        <v>20000</v>
      </c>
      <c r="H210" s="41">
        <f t="shared" si="23"/>
        <v>608</v>
      </c>
      <c r="I210" s="41">
        <v>0</v>
      </c>
      <c r="J210" s="41">
        <f t="shared" si="24"/>
        <v>608</v>
      </c>
      <c r="K210" s="41">
        <f t="shared" si="25"/>
        <v>19392</v>
      </c>
      <c r="L210" s="44" t="s">
        <v>24</v>
      </c>
    </row>
    <row r="211" spans="1:12" x14ac:dyDescent="0.2">
      <c r="A211" s="40" t="s">
        <v>1186</v>
      </c>
      <c r="B211" s="40" t="s">
        <v>276</v>
      </c>
      <c r="C211" s="40" t="s">
        <v>33</v>
      </c>
      <c r="D211" s="37" t="s">
        <v>1319</v>
      </c>
      <c r="E211" s="41">
        <v>15000</v>
      </c>
      <c r="F211" s="42">
        <v>1522.5</v>
      </c>
      <c r="G211" s="41">
        <f t="shared" si="27"/>
        <v>16522.5</v>
      </c>
      <c r="H211" s="41">
        <f t="shared" si="23"/>
        <v>456</v>
      </c>
      <c r="I211" s="41">
        <v>0</v>
      </c>
      <c r="J211" s="41">
        <f t="shared" si="24"/>
        <v>456</v>
      </c>
      <c r="K211" s="41">
        <f t="shared" si="25"/>
        <v>14544</v>
      </c>
      <c r="L211" s="44" t="s">
        <v>24</v>
      </c>
    </row>
    <row r="212" spans="1:12" x14ac:dyDescent="0.2">
      <c r="A212" s="40" t="s">
        <v>1187</v>
      </c>
      <c r="B212" s="40" t="s">
        <v>276</v>
      </c>
      <c r="C212" s="40" t="s">
        <v>33</v>
      </c>
      <c r="D212" s="37" t="s">
        <v>1319</v>
      </c>
      <c r="E212" s="41">
        <v>20000</v>
      </c>
      <c r="F212" s="42">
        <v>1522.5</v>
      </c>
      <c r="G212" s="41">
        <f t="shared" si="27"/>
        <v>21522.5</v>
      </c>
      <c r="H212" s="41">
        <f t="shared" si="23"/>
        <v>608</v>
      </c>
      <c r="I212" s="41">
        <v>0</v>
      </c>
      <c r="J212" s="41">
        <f t="shared" si="24"/>
        <v>608</v>
      </c>
      <c r="K212" s="41">
        <f t="shared" si="25"/>
        <v>19392</v>
      </c>
      <c r="L212" s="44" t="s">
        <v>24</v>
      </c>
    </row>
    <row r="213" spans="1:12" x14ac:dyDescent="0.2">
      <c r="A213" s="40" t="s">
        <v>1188</v>
      </c>
      <c r="B213" s="40" t="s">
        <v>276</v>
      </c>
      <c r="C213" s="40" t="s">
        <v>33</v>
      </c>
      <c r="D213" s="37" t="s">
        <v>1319</v>
      </c>
      <c r="E213" s="41">
        <v>15000</v>
      </c>
      <c r="F213" s="42">
        <v>1522.5</v>
      </c>
      <c r="G213" s="41">
        <f t="shared" si="27"/>
        <v>16522.5</v>
      </c>
      <c r="H213" s="41">
        <f t="shared" si="23"/>
        <v>456</v>
      </c>
      <c r="I213" s="41">
        <v>0</v>
      </c>
      <c r="J213" s="41">
        <f t="shared" si="24"/>
        <v>456</v>
      </c>
      <c r="K213" s="41">
        <f t="shared" si="25"/>
        <v>14544</v>
      </c>
      <c r="L213" s="44" t="s">
        <v>24</v>
      </c>
    </row>
    <row r="214" spans="1:12" x14ac:dyDescent="0.2">
      <c r="A214" s="40" t="s">
        <v>1189</v>
      </c>
      <c r="B214" s="40" t="s">
        <v>276</v>
      </c>
      <c r="C214" s="40" t="s">
        <v>33</v>
      </c>
      <c r="D214" s="37" t="s">
        <v>1319</v>
      </c>
      <c r="E214" s="41">
        <v>15000</v>
      </c>
      <c r="F214" s="42">
        <v>1522.5</v>
      </c>
      <c r="G214" s="41">
        <f t="shared" si="27"/>
        <v>16522.5</v>
      </c>
      <c r="H214" s="41">
        <f t="shared" si="23"/>
        <v>456</v>
      </c>
      <c r="I214" s="41">
        <v>0</v>
      </c>
      <c r="J214" s="41">
        <f t="shared" si="24"/>
        <v>456</v>
      </c>
      <c r="K214" s="41">
        <f t="shared" si="25"/>
        <v>14544</v>
      </c>
      <c r="L214" s="44" t="s">
        <v>24</v>
      </c>
    </row>
    <row r="215" spans="1:12" x14ac:dyDescent="0.2">
      <c r="A215" s="40" t="s">
        <v>1190</v>
      </c>
      <c r="B215" s="40" t="s">
        <v>276</v>
      </c>
      <c r="C215" s="40" t="s">
        <v>555</v>
      </c>
      <c r="D215" s="37" t="s">
        <v>1319</v>
      </c>
      <c r="E215" s="41">
        <v>25000</v>
      </c>
      <c r="F215" s="42">
        <v>1740</v>
      </c>
      <c r="G215" s="41">
        <f t="shared" si="27"/>
        <v>26740</v>
      </c>
      <c r="H215" s="41">
        <f t="shared" si="23"/>
        <v>760</v>
      </c>
      <c r="I215" s="41">
        <v>0</v>
      </c>
      <c r="J215" s="41">
        <f t="shared" si="24"/>
        <v>760</v>
      </c>
      <c r="K215" s="41">
        <f t="shared" si="25"/>
        <v>24240</v>
      </c>
      <c r="L215" s="44" t="s">
        <v>38</v>
      </c>
    </row>
    <row r="216" spans="1:12" x14ac:dyDescent="0.2">
      <c r="A216" s="40" t="s">
        <v>1191</v>
      </c>
      <c r="B216" s="40" t="s">
        <v>276</v>
      </c>
      <c r="C216" s="40" t="s">
        <v>179</v>
      </c>
      <c r="D216" s="37" t="s">
        <v>1319</v>
      </c>
      <c r="E216" s="41">
        <v>15000</v>
      </c>
      <c r="F216" s="42">
        <v>1522.5</v>
      </c>
      <c r="G216" s="41">
        <f t="shared" si="27"/>
        <v>16522.5</v>
      </c>
      <c r="H216" s="41">
        <f t="shared" si="23"/>
        <v>456</v>
      </c>
      <c r="I216" s="41">
        <v>0</v>
      </c>
      <c r="J216" s="41">
        <f t="shared" si="24"/>
        <v>456</v>
      </c>
      <c r="K216" s="41">
        <f t="shared" si="25"/>
        <v>14544</v>
      </c>
      <c r="L216" s="44" t="s">
        <v>24</v>
      </c>
    </row>
    <row r="217" spans="1:12" x14ac:dyDescent="0.2">
      <c r="A217" s="40" t="s">
        <v>1192</v>
      </c>
      <c r="B217" s="40" t="s">
        <v>276</v>
      </c>
      <c r="C217" s="40" t="s">
        <v>164</v>
      </c>
      <c r="D217" s="37" t="s">
        <v>1319</v>
      </c>
      <c r="E217" s="41">
        <v>15000</v>
      </c>
      <c r="F217" s="42">
        <v>1522.5</v>
      </c>
      <c r="G217" s="41">
        <f t="shared" si="27"/>
        <v>16522.5</v>
      </c>
      <c r="H217" s="41">
        <f t="shared" si="23"/>
        <v>456</v>
      </c>
      <c r="I217" s="41">
        <v>0</v>
      </c>
      <c r="J217" s="41">
        <f t="shared" si="24"/>
        <v>456</v>
      </c>
      <c r="K217" s="41">
        <f t="shared" si="25"/>
        <v>14544</v>
      </c>
      <c r="L217" s="44" t="s">
        <v>24</v>
      </c>
    </row>
    <row r="218" spans="1:12" x14ac:dyDescent="0.2">
      <c r="A218" s="40" t="s">
        <v>1193</v>
      </c>
      <c r="B218" s="40" t="s">
        <v>276</v>
      </c>
      <c r="C218" s="40" t="s">
        <v>157</v>
      </c>
      <c r="D218" s="37" t="s">
        <v>1319</v>
      </c>
      <c r="E218" s="41">
        <v>16000</v>
      </c>
      <c r="F218" s="42">
        <v>1522.5</v>
      </c>
      <c r="G218" s="41">
        <f t="shared" si="27"/>
        <v>17522.5</v>
      </c>
      <c r="H218" s="41">
        <f t="shared" si="23"/>
        <v>486.4</v>
      </c>
      <c r="I218" s="41">
        <v>0</v>
      </c>
      <c r="J218" s="41">
        <f t="shared" si="24"/>
        <v>486.4</v>
      </c>
      <c r="K218" s="41">
        <f t="shared" si="25"/>
        <v>15513.6</v>
      </c>
      <c r="L218" s="44" t="s">
        <v>24</v>
      </c>
    </row>
    <row r="219" spans="1:12" x14ac:dyDescent="0.2">
      <c r="A219" s="40" t="s">
        <v>1194</v>
      </c>
      <c r="B219" s="40" t="s">
        <v>276</v>
      </c>
      <c r="C219" s="40" t="s">
        <v>157</v>
      </c>
      <c r="D219" s="37" t="s">
        <v>1319</v>
      </c>
      <c r="E219" s="41">
        <v>16000</v>
      </c>
      <c r="F219" s="42">
        <v>1522.5</v>
      </c>
      <c r="G219" s="41">
        <f t="shared" si="27"/>
        <v>17522.5</v>
      </c>
      <c r="H219" s="41">
        <f t="shared" si="23"/>
        <v>486.4</v>
      </c>
      <c r="I219" s="41">
        <v>0</v>
      </c>
      <c r="J219" s="41">
        <f t="shared" si="24"/>
        <v>486.4</v>
      </c>
      <c r="K219" s="41">
        <f t="shared" si="25"/>
        <v>15513.6</v>
      </c>
      <c r="L219" s="44" t="s">
        <v>24</v>
      </c>
    </row>
    <row r="220" spans="1:12" x14ac:dyDescent="0.2">
      <c r="A220" s="40" t="s">
        <v>1195</v>
      </c>
      <c r="B220" s="40" t="s">
        <v>276</v>
      </c>
      <c r="C220" s="37" t="s">
        <v>438</v>
      </c>
      <c r="D220" s="37" t="s">
        <v>1319</v>
      </c>
      <c r="E220" s="43">
        <v>15000</v>
      </c>
      <c r="F220" s="45">
        <v>1522.5</v>
      </c>
      <c r="G220" s="41">
        <f t="shared" si="27"/>
        <v>16522.5</v>
      </c>
      <c r="H220" s="41">
        <f t="shared" si="23"/>
        <v>456</v>
      </c>
      <c r="I220" s="41">
        <v>0</v>
      </c>
      <c r="J220" s="41">
        <f t="shared" si="24"/>
        <v>456</v>
      </c>
      <c r="K220" s="41">
        <f t="shared" si="25"/>
        <v>14544</v>
      </c>
      <c r="L220" s="44" t="s">
        <v>24</v>
      </c>
    </row>
    <row r="221" spans="1:12" x14ac:dyDescent="0.2">
      <c r="A221" s="40" t="s">
        <v>1196</v>
      </c>
      <c r="B221" s="40" t="s">
        <v>276</v>
      </c>
      <c r="C221" s="40" t="s">
        <v>28</v>
      </c>
      <c r="D221" s="37" t="s">
        <v>1319</v>
      </c>
      <c r="E221" s="43">
        <v>25000</v>
      </c>
      <c r="F221" s="42">
        <v>0</v>
      </c>
      <c r="G221" s="41">
        <f t="shared" si="27"/>
        <v>25000</v>
      </c>
      <c r="H221" s="41">
        <f t="shared" si="23"/>
        <v>760</v>
      </c>
      <c r="I221" s="41">
        <v>0</v>
      </c>
      <c r="J221" s="41">
        <f t="shared" si="24"/>
        <v>760</v>
      </c>
      <c r="K221" s="41">
        <f t="shared" si="25"/>
        <v>24240</v>
      </c>
      <c r="L221" s="44" t="s">
        <v>24</v>
      </c>
    </row>
    <row r="222" spans="1:12" x14ac:dyDescent="0.2">
      <c r="A222" s="39" t="s">
        <v>1321</v>
      </c>
      <c r="B222" s="40"/>
      <c r="C222" s="39">
        <v>44</v>
      </c>
      <c r="D222" s="37"/>
      <c r="E222" s="47">
        <f t="shared" ref="E222:K222" si="28">SUM(E178:E221)</f>
        <v>785000</v>
      </c>
      <c r="F222" s="51">
        <f t="shared" si="28"/>
        <v>36757.5</v>
      </c>
      <c r="G222" s="49">
        <f t="shared" si="28"/>
        <v>820235</v>
      </c>
      <c r="H222" s="49">
        <f t="shared" si="28"/>
        <v>23864</v>
      </c>
      <c r="I222" s="49">
        <f t="shared" si="28"/>
        <v>2475.46</v>
      </c>
      <c r="J222" s="49">
        <f t="shared" si="28"/>
        <v>26339.460000000003</v>
      </c>
      <c r="K222" s="49">
        <f t="shared" si="28"/>
        <v>758660.54</v>
      </c>
      <c r="L222" s="44"/>
    </row>
    <row r="223" spans="1:12" x14ac:dyDescent="0.2">
      <c r="A223" s="40"/>
      <c r="B223" s="40"/>
      <c r="C223" s="40"/>
      <c r="D223" s="37"/>
      <c r="E223" s="43"/>
      <c r="F223" s="42"/>
      <c r="G223" s="41"/>
      <c r="H223" s="41"/>
      <c r="I223" s="41"/>
      <c r="J223" s="41"/>
      <c r="K223" s="41"/>
      <c r="L223" s="44"/>
    </row>
    <row r="224" spans="1:12" x14ac:dyDescent="0.2">
      <c r="A224" s="40"/>
      <c r="B224" s="40"/>
      <c r="C224" s="40"/>
      <c r="D224" s="37"/>
      <c r="E224" s="43"/>
      <c r="F224" s="42"/>
      <c r="G224" s="41"/>
      <c r="H224" s="41"/>
      <c r="I224" s="41"/>
      <c r="J224" s="41"/>
      <c r="K224" s="41"/>
      <c r="L224" s="44"/>
    </row>
    <row r="225" spans="1:12" x14ac:dyDescent="0.2">
      <c r="A225" s="40"/>
      <c r="B225" s="40"/>
      <c r="C225" s="40"/>
      <c r="D225" s="37"/>
      <c r="E225" s="43"/>
      <c r="F225" s="42"/>
      <c r="G225" s="41"/>
      <c r="H225" s="41"/>
      <c r="I225" s="41"/>
      <c r="J225" s="41"/>
      <c r="K225" s="41"/>
      <c r="L225" s="44"/>
    </row>
    <row r="226" spans="1:12" x14ac:dyDescent="0.2">
      <c r="A226" s="40"/>
      <c r="B226" s="40"/>
      <c r="C226" s="40"/>
      <c r="D226" s="37"/>
      <c r="E226" s="43"/>
      <c r="F226" s="42"/>
      <c r="G226" s="41"/>
      <c r="H226" s="41"/>
      <c r="I226" s="41"/>
      <c r="J226" s="41"/>
      <c r="K226" s="41"/>
      <c r="L226" s="44"/>
    </row>
    <row r="227" spans="1:12" x14ac:dyDescent="0.2">
      <c r="A227" s="40"/>
      <c r="B227" s="40"/>
      <c r="C227" s="40"/>
      <c r="D227" s="37"/>
      <c r="E227" s="43"/>
      <c r="F227" s="42"/>
      <c r="G227" s="41"/>
      <c r="H227" s="41"/>
      <c r="I227" s="41"/>
      <c r="J227" s="41"/>
      <c r="K227" s="41"/>
      <c r="L227" s="44"/>
    </row>
    <row r="228" spans="1:12" x14ac:dyDescent="0.2">
      <c r="A228" s="40" t="s">
        <v>1197</v>
      </c>
      <c r="B228" s="40" t="s">
        <v>95</v>
      </c>
      <c r="C228" s="21" t="s">
        <v>518</v>
      </c>
      <c r="D228" s="37" t="s">
        <v>1319</v>
      </c>
      <c r="E228" s="41">
        <v>13500</v>
      </c>
      <c r="F228" s="42">
        <v>1522.5</v>
      </c>
      <c r="G228" s="41">
        <f t="shared" ref="G228:G234" si="29">E228+F228</f>
        <v>15022.5</v>
      </c>
      <c r="H228" s="41">
        <f t="shared" ref="H228:H242" si="30">E228*3.04%</f>
        <v>410.4</v>
      </c>
      <c r="I228" s="41">
        <v>0</v>
      </c>
      <c r="J228" s="41">
        <f>H228+I228</f>
        <v>410.4</v>
      </c>
      <c r="K228" s="41">
        <f t="shared" si="25"/>
        <v>13089.6</v>
      </c>
      <c r="L228" s="44">
        <v>0</v>
      </c>
    </row>
    <row r="229" spans="1:12" x14ac:dyDescent="0.2">
      <c r="A229" s="40" t="s">
        <v>1198</v>
      </c>
      <c r="B229" s="40" t="s">
        <v>95</v>
      </c>
      <c r="C229" s="40" t="s">
        <v>572</v>
      </c>
      <c r="D229" s="37" t="s">
        <v>1319</v>
      </c>
      <c r="E229" s="41">
        <v>12500</v>
      </c>
      <c r="F229" s="42">
        <v>0</v>
      </c>
      <c r="G229" s="41">
        <f t="shared" si="29"/>
        <v>12500</v>
      </c>
      <c r="H229" s="41">
        <f t="shared" si="30"/>
        <v>380</v>
      </c>
      <c r="I229" s="41">
        <v>0</v>
      </c>
      <c r="J229" s="41">
        <f t="shared" ref="J229:J242" si="31">H229+I229</f>
        <v>380</v>
      </c>
      <c r="K229" s="41">
        <f t="shared" si="25"/>
        <v>12120</v>
      </c>
      <c r="L229" s="44" t="s">
        <v>24</v>
      </c>
    </row>
    <row r="230" spans="1:12" x14ac:dyDescent="0.2">
      <c r="A230" s="40" t="s">
        <v>1199</v>
      </c>
      <c r="B230" s="40" t="s">
        <v>95</v>
      </c>
      <c r="C230" s="40" t="s">
        <v>614</v>
      </c>
      <c r="D230" s="37" t="s">
        <v>1319</v>
      </c>
      <c r="E230" s="41">
        <v>12500</v>
      </c>
      <c r="F230" s="42">
        <v>0</v>
      </c>
      <c r="G230" s="41">
        <f t="shared" si="29"/>
        <v>12500</v>
      </c>
      <c r="H230" s="41">
        <f t="shared" si="30"/>
        <v>380</v>
      </c>
      <c r="I230" s="41">
        <v>0</v>
      </c>
      <c r="J230" s="41">
        <f t="shared" si="31"/>
        <v>380</v>
      </c>
      <c r="K230" s="41">
        <f t="shared" si="25"/>
        <v>12120</v>
      </c>
      <c r="L230" s="44" t="s">
        <v>38</v>
      </c>
    </row>
    <row r="231" spans="1:12" x14ac:dyDescent="0.2">
      <c r="A231" s="40" t="s">
        <v>1200</v>
      </c>
      <c r="B231" s="40" t="s">
        <v>95</v>
      </c>
      <c r="C231" s="40" t="s">
        <v>646</v>
      </c>
      <c r="D231" s="37" t="s">
        <v>1319</v>
      </c>
      <c r="E231" s="41">
        <v>20300</v>
      </c>
      <c r="F231" s="42">
        <v>0</v>
      </c>
      <c r="G231" s="41">
        <f t="shared" si="29"/>
        <v>20300</v>
      </c>
      <c r="H231" s="41">
        <f t="shared" si="30"/>
        <v>617.12</v>
      </c>
      <c r="I231" s="41">
        <v>0</v>
      </c>
      <c r="J231" s="41">
        <f t="shared" si="31"/>
        <v>617.12</v>
      </c>
      <c r="K231" s="41">
        <f t="shared" si="25"/>
        <v>19682.88</v>
      </c>
      <c r="L231" s="44" t="s">
        <v>24</v>
      </c>
    </row>
    <row r="232" spans="1:12" x14ac:dyDescent="0.2">
      <c r="A232" s="40" t="s">
        <v>1201</v>
      </c>
      <c r="B232" s="40" t="s">
        <v>95</v>
      </c>
      <c r="C232" s="40" t="s">
        <v>312</v>
      </c>
      <c r="D232" s="37" t="s">
        <v>1319</v>
      </c>
      <c r="E232" s="41">
        <v>25000</v>
      </c>
      <c r="F232" s="42">
        <v>0</v>
      </c>
      <c r="G232" s="41">
        <f t="shared" si="29"/>
        <v>25000</v>
      </c>
      <c r="H232" s="41">
        <f t="shared" si="30"/>
        <v>760</v>
      </c>
      <c r="I232" s="41">
        <v>0</v>
      </c>
      <c r="J232" s="41">
        <f t="shared" si="31"/>
        <v>760</v>
      </c>
      <c r="K232" s="41">
        <f t="shared" si="25"/>
        <v>24240</v>
      </c>
      <c r="L232" s="44" t="s">
        <v>24</v>
      </c>
    </row>
    <row r="233" spans="1:12" x14ac:dyDescent="0.2">
      <c r="A233" s="40" t="s">
        <v>1202</v>
      </c>
      <c r="B233" s="40" t="s">
        <v>95</v>
      </c>
      <c r="C233" s="40" t="s">
        <v>94</v>
      </c>
      <c r="D233" s="37" t="s">
        <v>1319</v>
      </c>
      <c r="E233" s="41">
        <v>20000</v>
      </c>
      <c r="F233" s="42">
        <v>0</v>
      </c>
      <c r="G233" s="41">
        <f t="shared" si="29"/>
        <v>20000</v>
      </c>
      <c r="H233" s="41">
        <f t="shared" si="30"/>
        <v>608</v>
      </c>
      <c r="I233" s="41">
        <v>0</v>
      </c>
      <c r="J233" s="41">
        <f t="shared" si="31"/>
        <v>608</v>
      </c>
      <c r="K233" s="41">
        <f t="shared" si="25"/>
        <v>19392</v>
      </c>
      <c r="L233" s="44" t="s">
        <v>24</v>
      </c>
    </row>
    <row r="234" spans="1:12" x14ac:dyDescent="0.2">
      <c r="A234" s="40" t="s">
        <v>1203</v>
      </c>
      <c r="B234" s="40" t="s">
        <v>95</v>
      </c>
      <c r="C234" s="21" t="s">
        <v>94</v>
      </c>
      <c r="D234" s="37" t="s">
        <v>1319</v>
      </c>
      <c r="E234" s="41">
        <v>15000</v>
      </c>
      <c r="F234" s="42">
        <v>0</v>
      </c>
      <c r="G234" s="41">
        <f t="shared" si="29"/>
        <v>15000</v>
      </c>
      <c r="H234" s="41">
        <f t="shared" si="30"/>
        <v>456</v>
      </c>
      <c r="I234" s="41">
        <v>0</v>
      </c>
      <c r="J234" s="41">
        <f t="shared" si="31"/>
        <v>456</v>
      </c>
      <c r="K234" s="41">
        <f t="shared" si="25"/>
        <v>14544</v>
      </c>
      <c r="L234" s="44" t="s">
        <v>24</v>
      </c>
    </row>
    <row r="235" spans="1:12" x14ac:dyDescent="0.2">
      <c r="A235" s="40" t="s">
        <v>1204</v>
      </c>
      <c r="B235" s="40" t="s">
        <v>95</v>
      </c>
      <c r="C235" s="40" t="s">
        <v>94</v>
      </c>
      <c r="D235" s="37" t="s">
        <v>1319</v>
      </c>
      <c r="E235" s="41">
        <v>15000</v>
      </c>
      <c r="F235" s="42">
        <v>0</v>
      </c>
      <c r="G235" s="41">
        <v>15000</v>
      </c>
      <c r="H235" s="41">
        <f t="shared" si="30"/>
        <v>456</v>
      </c>
      <c r="I235" s="41">
        <v>0</v>
      </c>
      <c r="J235" s="41">
        <f t="shared" si="31"/>
        <v>456</v>
      </c>
      <c r="K235" s="41">
        <f t="shared" si="25"/>
        <v>14544</v>
      </c>
      <c r="L235" s="44" t="s">
        <v>38</v>
      </c>
    </row>
    <row r="236" spans="1:12" x14ac:dyDescent="0.2">
      <c r="A236" s="40" t="s">
        <v>1205</v>
      </c>
      <c r="B236" s="40" t="s">
        <v>95</v>
      </c>
      <c r="C236" s="40" t="s">
        <v>719</v>
      </c>
      <c r="D236" s="37" t="s">
        <v>1319</v>
      </c>
      <c r="E236" s="41">
        <v>12000</v>
      </c>
      <c r="F236" s="42">
        <v>0</v>
      </c>
      <c r="G236" s="41">
        <f>E236+F236</f>
        <v>12000</v>
      </c>
      <c r="H236" s="41">
        <f t="shared" si="30"/>
        <v>364.8</v>
      </c>
      <c r="I236" s="41">
        <v>0</v>
      </c>
      <c r="J236" s="41">
        <f t="shared" si="31"/>
        <v>364.8</v>
      </c>
      <c r="K236" s="41">
        <f t="shared" si="25"/>
        <v>11635.2</v>
      </c>
      <c r="L236" s="44" t="s">
        <v>24</v>
      </c>
    </row>
    <row r="237" spans="1:12" x14ac:dyDescent="0.2">
      <c r="A237" s="40" t="s">
        <v>1206</v>
      </c>
      <c r="B237" s="40" t="s">
        <v>95</v>
      </c>
      <c r="C237" s="40" t="s">
        <v>887</v>
      </c>
      <c r="D237" s="37" t="s">
        <v>1319</v>
      </c>
      <c r="E237" s="41">
        <v>15000</v>
      </c>
      <c r="F237" s="42">
        <v>0</v>
      </c>
      <c r="G237" s="41">
        <v>15000</v>
      </c>
      <c r="H237" s="41">
        <f t="shared" si="30"/>
        <v>456</v>
      </c>
      <c r="I237" s="41">
        <v>0</v>
      </c>
      <c r="J237" s="41">
        <f t="shared" si="31"/>
        <v>456</v>
      </c>
      <c r="K237" s="41">
        <f t="shared" si="25"/>
        <v>14544</v>
      </c>
      <c r="L237" s="44" t="s">
        <v>24</v>
      </c>
    </row>
    <row r="238" spans="1:12" x14ac:dyDescent="0.2">
      <c r="A238" s="40" t="s">
        <v>1207</v>
      </c>
      <c r="B238" s="40" t="s">
        <v>95</v>
      </c>
      <c r="C238" s="40" t="s">
        <v>887</v>
      </c>
      <c r="D238" s="37" t="s">
        <v>1319</v>
      </c>
      <c r="E238" s="41">
        <v>20300</v>
      </c>
      <c r="F238" s="42">
        <v>0</v>
      </c>
      <c r="G238" s="41">
        <v>20300</v>
      </c>
      <c r="H238" s="41">
        <f t="shared" si="30"/>
        <v>617.12</v>
      </c>
      <c r="I238" s="41">
        <v>0</v>
      </c>
      <c r="J238" s="41">
        <f t="shared" si="31"/>
        <v>617.12</v>
      </c>
      <c r="K238" s="41">
        <f t="shared" si="25"/>
        <v>19682.88</v>
      </c>
      <c r="L238" s="44" t="s">
        <v>38</v>
      </c>
    </row>
    <row r="239" spans="1:12" x14ac:dyDescent="0.2">
      <c r="A239" s="40" t="s">
        <v>1208</v>
      </c>
      <c r="B239" s="40" t="s">
        <v>95</v>
      </c>
      <c r="C239" s="40" t="s">
        <v>902</v>
      </c>
      <c r="D239" s="37" t="s">
        <v>1319</v>
      </c>
      <c r="E239" s="41">
        <v>35000</v>
      </c>
      <c r="F239" s="42">
        <v>0</v>
      </c>
      <c r="G239" s="41">
        <v>35000</v>
      </c>
      <c r="H239" s="41">
        <f t="shared" si="30"/>
        <v>1064</v>
      </c>
      <c r="I239" s="41">
        <v>0</v>
      </c>
      <c r="J239" s="41">
        <f t="shared" si="31"/>
        <v>1064</v>
      </c>
      <c r="K239" s="41">
        <f t="shared" si="25"/>
        <v>33936</v>
      </c>
      <c r="L239" s="44" t="s">
        <v>38</v>
      </c>
    </row>
    <row r="240" spans="1:12" x14ac:dyDescent="0.2">
      <c r="A240" s="40" t="s">
        <v>1209</v>
      </c>
      <c r="B240" s="40" t="s">
        <v>95</v>
      </c>
      <c r="C240" s="40" t="s">
        <v>141</v>
      </c>
      <c r="D240" s="37" t="s">
        <v>1319</v>
      </c>
      <c r="E240" s="41">
        <v>12500</v>
      </c>
      <c r="F240" s="42">
        <v>0</v>
      </c>
      <c r="G240" s="41">
        <f>E240+F240</f>
        <v>12500</v>
      </c>
      <c r="H240" s="41">
        <f t="shared" si="30"/>
        <v>380</v>
      </c>
      <c r="I240" s="41">
        <v>0</v>
      </c>
      <c r="J240" s="41">
        <f t="shared" si="31"/>
        <v>380</v>
      </c>
      <c r="K240" s="41">
        <f t="shared" si="25"/>
        <v>12120</v>
      </c>
      <c r="L240" s="44" t="s">
        <v>24</v>
      </c>
    </row>
    <row r="241" spans="1:12" x14ac:dyDescent="0.2">
      <c r="A241" s="40" t="s">
        <v>1210</v>
      </c>
      <c r="B241" s="40" t="s">
        <v>95</v>
      </c>
      <c r="C241" s="37" t="s">
        <v>392</v>
      </c>
      <c r="D241" s="37" t="s">
        <v>1319</v>
      </c>
      <c r="E241" s="43">
        <v>25000</v>
      </c>
      <c r="F241" s="45">
        <v>0</v>
      </c>
      <c r="G241" s="41">
        <f>E241+F241</f>
        <v>25000</v>
      </c>
      <c r="H241" s="41">
        <f t="shared" si="30"/>
        <v>760</v>
      </c>
      <c r="I241" s="41">
        <v>2345.46</v>
      </c>
      <c r="J241" s="41">
        <f t="shared" si="31"/>
        <v>3105.46</v>
      </c>
      <c r="K241" s="41">
        <f t="shared" si="25"/>
        <v>21894.54</v>
      </c>
      <c r="L241" s="44" t="s">
        <v>24</v>
      </c>
    </row>
    <row r="242" spans="1:12" x14ac:dyDescent="0.2">
      <c r="A242" s="40" t="s">
        <v>1211</v>
      </c>
      <c r="B242" s="40" t="s">
        <v>95</v>
      </c>
      <c r="C242" s="52" t="s">
        <v>28</v>
      </c>
      <c r="D242" s="37" t="s">
        <v>1319</v>
      </c>
      <c r="E242" s="41">
        <v>12500</v>
      </c>
      <c r="F242" s="42">
        <v>0</v>
      </c>
      <c r="G242" s="41">
        <f>E242+F242</f>
        <v>12500</v>
      </c>
      <c r="H242" s="41">
        <f t="shared" si="30"/>
        <v>380</v>
      </c>
      <c r="I242" s="41">
        <v>0</v>
      </c>
      <c r="J242" s="41">
        <f t="shared" si="31"/>
        <v>380</v>
      </c>
      <c r="K242" s="41">
        <f t="shared" si="25"/>
        <v>12120</v>
      </c>
      <c r="L242" s="44" t="s">
        <v>38</v>
      </c>
    </row>
    <row r="243" spans="1:12" x14ac:dyDescent="0.2">
      <c r="A243" s="39" t="s">
        <v>1321</v>
      </c>
      <c r="B243" s="40"/>
      <c r="C243" s="65">
        <v>15</v>
      </c>
      <c r="D243" s="37"/>
      <c r="E243" s="49">
        <f t="shared" ref="E243:K243" si="32">SUM(E228:E242)</f>
        <v>266100</v>
      </c>
      <c r="F243" s="51">
        <f t="shared" si="32"/>
        <v>1522.5</v>
      </c>
      <c r="G243" s="49">
        <f t="shared" si="32"/>
        <v>267622.5</v>
      </c>
      <c r="H243" s="49">
        <f t="shared" si="32"/>
        <v>8089.44</v>
      </c>
      <c r="I243" s="49">
        <f t="shared" si="32"/>
        <v>2345.46</v>
      </c>
      <c r="J243" s="49">
        <f t="shared" si="32"/>
        <v>10434.9</v>
      </c>
      <c r="K243" s="49">
        <f t="shared" si="32"/>
        <v>255665.1</v>
      </c>
      <c r="L243" s="44"/>
    </row>
    <row r="244" spans="1:12" x14ac:dyDescent="0.2">
      <c r="A244" s="40"/>
      <c r="B244" s="40"/>
      <c r="C244" s="52"/>
      <c r="D244" s="37"/>
      <c r="E244" s="41"/>
      <c r="F244" s="42"/>
      <c r="G244" s="41"/>
      <c r="H244" s="41"/>
      <c r="I244" s="41"/>
      <c r="J244" s="41"/>
      <c r="K244" s="41"/>
      <c r="L244" s="44"/>
    </row>
    <row r="245" spans="1:12" x14ac:dyDescent="0.2">
      <c r="A245" s="40"/>
      <c r="B245" s="40"/>
      <c r="C245" s="52"/>
      <c r="D245" s="37"/>
      <c r="E245" s="41"/>
      <c r="F245" s="42"/>
      <c r="G245" s="41"/>
      <c r="H245" s="41"/>
      <c r="I245" s="41"/>
      <c r="J245" s="41"/>
      <c r="K245" s="41"/>
      <c r="L245" s="44"/>
    </row>
    <row r="246" spans="1:12" x14ac:dyDescent="0.2">
      <c r="A246" s="40"/>
      <c r="B246" s="40"/>
      <c r="C246" s="52"/>
      <c r="D246" s="37"/>
      <c r="E246" s="41"/>
      <c r="F246" s="42"/>
      <c r="G246" s="41"/>
      <c r="H246" s="41"/>
      <c r="I246" s="41"/>
      <c r="J246" s="41"/>
      <c r="K246" s="41"/>
      <c r="L246" s="44"/>
    </row>
    <row r="247" spans="1:12" x14ac:dyDescent="0.2">
      <c r="A247" s="40"/>
      <c r="B247" s="40"/>
      <c r="C247" s="52"/>
      <c r="D247" s="37"/>
      <c r="E247" s="41"/>
      <c r="F247" s="42"/>
      <c r="G247" s="41"/>
      <c r="H247" s="41"/>
      <c r="I247" s="41"/>
      <c r="J247" s="41"/>
      <c r="K247" s="41"/>
      <c r="L247" s="44"/>
    </row>
    <row r="248" spans="1:12" x14ac:dyDescent="0.2">
      <c r="A248" s="40" t="s">
        <v>1212</v>
      </c>
      <c r="B248" s="40" t="s">
        <v>48</v>
      </c>
      <c r="C248" s="52" t="s">
        <v>262</v>
      </c>
      <c r="D248" s="37" t="s">
        <v>1319</v>
      </c>
      <c r="E248" s="41">
        <v>35000</v>
      </c>
      <c r="F248" s="42">
        <v>0</v>
      </c>
      <c r="G248" s="41">
        <f>E248+F248</f>
        <v>35000</v>
      </c>
      <c r="H248" s="41">
        <f t="shared" ref="H248:H270" si="33">E248*3.04%</f>
        <v>1064</v>
      </c>
      <c r="I248" s="41">
        <v>0</v>
      </c>
      <c r="J248" s="41">
        <f t="shared" ref="J248:J257" si="34">H248-I248</f>
        <v>1064</v>
      </c>
      <c r="K248" s="41">
        <f t="shared" si="25"/>
        <v>33936</v>
      </c>
      <c r="L248" s="44" t="s">
        <v>24</v>
      </c>
    </row>
    <row r="249" spans="1:12" x14ac:dyDescent="0.2">
      <c r="A249" s="40" t="s">
        <v>1213</v>
      </c>
      <c r="B249" s="40" t="s">
        <v>48</v>
      </c>
      <c r="C249" s="52" t="s">
        <v>99</v>
      </c>
      <c r="D249" s="37" t="s">
        <v>1319</v>
      </c>
      <c r="E249" s="41">
        <v>20000</v>
      </c>
      <c r="F249" s="42">
        <v>0</v>
      </c>
      <c r="G249" s="41">
        <f>E249+F249</f>
        <v>20000</v>
      </c>
      <c r="H249" s="41">
        <f t="shared" si="33"/>
        <v>608</v>
      </c>
      <c r="I249" s="41">
        <v>0</v>
      </c>
      <c r="J249" s="41">
        <f t="shared" si="34"/>
        <v>608</v>
      </c>
      <c r="K249" s="41">
        <f t="shared" si="25"/>
        <v>19392</v>
      </c>
      <c r="L249" s="44" t="s">
        <v>24</v>
      </c>
    </row>
    <row r="250" spans="1:12" x14ac:dyDescent="0.2">
      <c r="A250" s="40" t="s">
        <v>1214</v>
      </c>
      <c r="B250" s="40" t="s">
        <v>48</v>
      </c>
      <c r="C250" s="37" t="s">
        <v>366</v>
      </c>
      <c r="D250" s="37" t="s">
        <v>1319</v>
      </c>
      <c r="E250" s="43">
        <v>13000</v>
      </c>
      <c r="F250" s="42">
        <v>0</v>
      </c>
      <c r="G250" s="41">
        <f>E250+F250</f>
        <v>13000</v>
      </c>
      <c r="H250" s="41">
        <f t="shared" si="33"/>
        <v>395.2</v>
      </c>
      <c r="I250" s="41">
        <v>0</v>
      </c>
      <c r="J250" s="41">
        <f t="shared" si="34"/>
        <v>395.2</v>
      </c>
      <c r="K250" s="41">
        <f t="shared" si="25"/>
        <v>12604.8</v>
      </c>
      <c r="L250" s="44" t="s">
        <v>38</v>
      </c>
    </row>
    <row r="251" spans="1:12" x14ac:dyDescent="0.2">
      <c r="A251" s="40" t="s">
        <v>1215</v>
      </c>
      <c r="B251" s="40" t="s">
        <v>48</v>
      </c>
      <c r="C251" s="40" t="s">
        <v>99</v>
      </c>
      <c r="D251" s="37" t="s">
        <v>1319</v>
      </c>
      <c r="E251" s="41">
        <v>20000</v>
      </c>
      <c r="F251" s="42">
        <v>0</v>
      </c>
      <c r="G251" s="41">
        <v>20000</v>
      </c>
      <c r="H251" s="41">
        <f t="shared" si="33"/>
        <v>608</v>
      </c>
      <c r="I251" s="41">
        <v>0</v>
      </c>
      <c r="J251" s="41">
        <f t="shared" si="34"/>
        <v>608</v>
      </c>
      <c r="K251" s="41">
        <f t="shared" si="25"/>
        <v>19392</v>
      </c>
      <c r="L251" s="44" t="s">
        <v>24</v>
      </c>
    </row>
    <row r="252" spans="1:12" x14ac:dyDescent="0.2">
      <c r="A252" s="40" t="s">
        <v>1216</v>
      </c>
      <c r="B252" s="40" t="s">
        <v>48</v>
      </c>
      <c r="C252" s="37" t="s">
        <v>377</v>
      </c>
      <c r="D252" s="37" t="s">
        <v>1319</v>
      </c>
      <c r="E252" s="43">
        <v>35000</v>
      </c>
      <c r="F252" s="42">
        <v>0</v>
      </c>
      <c r="G252" s="41">
        <f>E252+F252</f>
        <v>35000</v>
      </c>
      <c r="H252" s="41">
        <f t="shared" si="33"/>
        <v>1064</v>
      </c>
      <c r="I252" s="41">
        <v>0</v>
      </c>
      <c r="J252" s="41">
        <f t="shared" si="34"/>
        <v>1064</v>
      </c>
      <c r="K252" s="41">
        <f t="shared" si="25"/>
        <v>33936</v>
      </c>
      <c r="L252" s="44" t="s">
        <v>24</v>
      </c>
    </row>
    <row r="253" spans="1:12" x14ac:dyDescent="0.2">
      <c r="A253" s="40" t="s">
        <v>1217</v>
      </c>
      <c r="B253" s="40" t="s">
        <v>48</v>
      </c>
      <c r="C253" s="37" t="s">
        <v>377</v>
      </c>
      <c r="D253" s="37" t="s">
        <v>1319</v>
      </c>
      <c r="E253" s="43">
        <v>45000</v>
      </c>
      <c r="F253" s="42">
        <v>0</v>
      </c>
      <c r="G253" s="41">
        <f>E253+F253</f>
        <v>45000</v>
      </c>
      <c r="H253" s="41">
        <f t="shared" si="33"/>
        <v>1368</v>
      </c>
      <c r="I253" s="41">
        <v>0</v>
      </c>
      <c r="J253" s="41">
        <f t="shared" si="34"/>
        <v>1368</v>
      </c>
      <c r="K253" s="41">
        <f t="shared" si="25"/>
        <v>43632</v>
      </c>
      <c r="L253" s="44" t="s">
        <v>24</v>
      </c>
    </row>
    <row r="254" spans="1:12" x14ac:dyDescent="0.2">
      <c r="A254" s="40" t="s">
        <v>1218</v>
      </c>
      <c r="B254" s="40" t="s">
        <v>48</v>
      </c>
      <c r="C254" s="37" t="s">
        <v>377</v>
      </c>
      <c r="D254" s="37" t="s">
        <v>1319</v>
      </c>
      <c r="E254" s="43">
        <v>30000</v>
      </c>
      <c r="F254" s="42">
        <v>0</v>
      </c>
      <c r="G254" s="41">
        <f>E254+F254</f>
        <v>30000</v>
      </c>
      <c r="H254" s="41">
        <f t="shared" si="33"/>
        <v>912</v>
      </c>
      <c r="I254" s="41">
        <v>0</v>
      </c>
      <c r="J254" s="41">
        <f t="shared" si="34"/>
        <v>912</v>
      </c>
      <c r="K254" s="41">
        <f t="shared" si="25"/>
        <v>29088</v>
      </c>
      <c r="L254" s="44" t="s">
        <v>24</v>
      </c>
    </row>
    <row r="255" spans="1:12" x14ac:dyDescent="0.2">
      <c r="A255" s="40" t="s">
        <v>1219</v>
      </c>
      <c r="B255" s="40" t="s">
        <v>48</v>
      </c>
      <c r="C255" s="40" t="s">
        <v>912</v>
      </c>
      <c r="D255" s="37" t="s">
        <v>1319</v>
      </c>
      <c r="E255" s="41">
        <v>45000</v>
      </c>
      <c r="F255" s="42">
        <v>0</v>
      </c>
      <c r="G255" s="41">
        <v>45000</v>
      </c>
      <c r="H255" s="41">
        <f t="shared" si="33"/>
        <v>1368</v>
      </c>
      <c r="I255" s="41">
        <v>0</v>
      </c>
      <c r="J255" s="41">
        <f t="shared" si="34"/>
        <v>1368</v>
      </c>
      <c r="K255" s="41">
        <f t="shared" si="25"/>
        <v>43632</v>
      </c>
      <c r="L255" s="44" t="s">
        <v>38</v>
      </c>
    </row>
    <row r="256" spans="1:12" x14ac:dyDescent="0.2">
      <c r="A256" s="40" t="s">
        <v>1220</v>
      </c>
      <c r="B256" s="40" t="s">
        <v>48</v>
      </c>
      <c r="C256" s="40" t="s">
        <v>912</v>
      </c>
      <c r="D256" s="37" t="s">
        <v>1319</v>
      </c>
      <c r="E256" s="41">
        <v>45000</v>
      </c>
      <c r="F256" s="42">
        <v>0</v>
      </c>
      <c r="G256" s="41">
        <v>45000</v>
      </c>
      <c r="H256" s="41">
        <f t="shared" si="33"/>
        <v>1368</v>
      </c>
      <c r="I256" s="41">
        <v>0</v>
      </c>
      <c r="J256" s="41">
        <f t="shared" si="34"/>
        <v>1368</v>
      </c>
      <c r="K256" s="41">
        <f t="shared" si="25"/>
        <v>43632</v>
      </c>
      <c r="L256" s="44" t="s">
        <v>24</v>
      </c>
    </row>
    <row r="257" spans="1:12" x14ac:dyDescent="0.2">
      <c r="A257" s="40" t="s">
        <v>1221</v>
      </c>
      <c r="B257" s="40" t="s">
        <v>48</v>
      </c>
      <c r="C257" s="21" t="s">
        <v>47</v>
      </c>
      <c r="D257" s="37" t="s">
        <v>1319</v>
      </c>
      <c r="E257" s="41">
        <v>25000</v>
      </c>
      <c r="F257" s="42">
        <v>0</v>
      </c>
      <c r="G257" s="41">
        <f>E257+F257</f>
        <v>25000</v>
      </c>
      <c r="H257" s="41">
        <f t="shared" si="33"/>
        <v>760</v>
      </c>
      <c r="I257" s="41">
        <v>0</v>
      </c>
      <c r="J257" s="41">
        <f t="shared" si="34"/>
        <v>760</v>
      </c>
      <c r="K257" s="41">
        <f t="shared" si="25"/>
        <v>24240</v>
      </c>
      <c r="L257" s="44" t="s">
        <v>24</v>
      </c>
    </row>
    <row r="258" spans="1:12" x14ac:dyDescent="0.2">
      <c r="A258" s="40" t="s">
        <v>1222</v>
      </c>
      <c r="B258" s="40" t="s">
        <v>48</v>
      </c>
      <c r="C258" s="37" t="s">
        <v>355</v>
      </c>
      <c r="D258" s="37" t="s">
        <v>1319</v>
      </c>
      <c r="E258" s="43">
        <v>20000</v>
      </c>
      <c r="F258" s="42">
        <v>0</v>
      </c>
      <c r="G258" s="41">
        <f>E258+F258</f>
        <v>20000</v>
      </c>
      <c r="H258" s="41">
        <f t="shared" si="33"/>
        <v>608</v>
      </c>
      <c r="I258" s="41">
        <v>0</v>
      </c>
      <c r="J258" s="41">
        <f t="shared" ref="J258:J364" si="35">H258-I258</f>
        <v>608</v>
      </c>
      <c r="K258" s="41">
        <f t="shared" ref="K258:K364" si="36">E258-J258</f>
        <v>19392</v>
      </c>
      <c r="L258" s="44" t="s">
        <v>38</v>
      </c>
    </row>
    <row r="259" spans="1:12" x14ac:dyDescent="0.2">
      <c r="A259" s="40" t="s">
        <v>1223</v>
      </c>
      <c r="B259" s="40" t="s">
        <v>48</v>
      </c>
      <c r="C259" s="56" t="s">
        <v>355</v>
      </c>
      <c r="D259" s="37" t="s">
        <v>1319</v>
      </c>
      <c r="E259" s="57">
        <v>35000</v>
      </c>
      <c r="F259" s="42">
        <v>0</v>
      </c>
      <c r="G259" s="57">
        <f>E259+F259</f>
        <v>35000</v>
      </c>
      <c r="H259" s="41">
        <f t="shared" si="33"/>
        <v>1064</v>
      </c>
      <c r="I259" s="41">
        <v>0</v>
      </c>
      <c r="J259" s="41">
        <f t="shared" si="35"/>
        <v>1064</v>
      </c>
      <c r="K259" s="41">
        <f t="shared" si="36"/>
        <v>33936</v>
      </c>
      <c r="L259" s="44" t="s">
        <v>38</v>
      </c>
    </row>
    <row r="260" spans="1:12" x14ac:dyDescent="0.2">
      <c r="A260" s="40" t="s">
        <v>1224</v>
      </c>
      <c r="B260" s="40" t="s">
        <v>48</v>
      </c>
      <c r="C260" s="40" t="s">
        <v>355</v>
      </c>
      <c r="D260" s="37" t="s">
        <v>1319</v>
      </c>
      <c r="E260" s="41">
        <v>20000</v>
      </c>
      <c r="F260" s="42">
        <v>0</v>
      </c>
      <c r="G260" s="41">
        <f>E260+F260</f>
        <v>20000</v>
      </c>
      <c r="H260" s="41">
        <f t="shared" si="33"/>
        <v>608</v>
      </c>
      <c r="I260" s="41">
        <v>0</v>
      </c>
      <c r="J260" s="41">
        <f t="shared" si="35"/>
        <v>608</v>
      </c>
      <c r="K260" s="41">
        <f t="shared" si="36"/>
        <v>19392</v>
      </c>
      <c r="L260" s="44" t="s">
        <v>38</v>
      </c>
    </row>
    <row r="261" spans="1:12" x14ac:dyDescent="0.2">
      <c r="A261" s="40" t="s">
        <v>1225</v>
      </c>
      <c r="B261" s="40" t="s">
        <v>48</v>
      </c>
      <c r="C261" s="40" t="s">
        <v>355</v>
      </c>
      <c r="D261" s="37" t="s">
        <v>1319</v>
      </c>
      <c r="E261" s="41">
        <v>45000</v>
      </c>
      <c r="F261" s="42">
        <v>0</v>
      </c>
      <c r="G261" s="41">
        <f>E261+F261</f>
        <v>45000</v>
      </c>
      <c r="H261" s="41">
        <f t="shared" si="33"/>
        <v>1368</v>
      </c>
      <c r="I261" s="41">
        <v>0</v>
      </c>
      <c r="J261" s="41">
        <f t="shared" si="35"/>
        <v>1368</v>
      </c>
      <c r="K261" s="41">
        <f t="shared" si="36"/>
        <v>43632</v>
      </c>
      <c r="L261" s="44" t="s">
        <v>24</v>
      </c>
    </row>
    <row r="262" spans="1:12" x14ac:dyDescent="0.2">
      <c r="A262" s="40" t="s">
        <v>1226</v>
      </c>
      <c r="B262" s="40" t="s">
        <v>48</v>
      </c>
      <c r="C262" s="40" t="s">
        <v>961</v>
      </c>
      <c r="D262" s="37" t="s">
        <v>1319</v>
      </c>
      <c r="E262" s="41">
        <v>20000</v>
      </c>
      <c r="F262" s="42">
        <v>0</v>
      </c>
      <c r="G262" s="41">
        <v>20000</v>
      </c>
      <c r="H262" s="41">
        <f t="shared" si="33"/>
        <v>608</v>
      </c>
      <c r="I262" s="41">
        <v>0</v>
      </c>
      <c r="J262" s="41">
        <f t="shared" si="35"/>
        <v>608</v>
      </c>
      <c r="K262" s="41">
        <f t="shared" si="36"/>
        <v>19392</v>
      </c>
      <c r="L262" s="44" t="s">
        <v>24</v>
      </c>
    </row>
    <row r="263" spans="1:12" x14ac:dyDescent="0.2">
      <c r="A263" s="40" t="s">
        <v>1227</v>
      </c>
      <c r="B263" s="40" t="s">
        <v>48</v>
      </c>
      <c r="C263" s="40" t="s">
        <v>961</v>
      </c>
      <c r="D263" s="37" t="s">
        <v>1319</v>
      </c>
      <c r="E263" s="41">
        <v>20000</v>
      </c>
      <c r="F263" s="42">
        <v>0</v>
      </c>
      <c r="G263" s="41">
        <v>20000</v>
      </c>
      <c r="H263" s="41">
        <f t="shared" si="33"/>
        <v>608</v>
      </c>
      <c r="I263" s="41">
        <v>0</v>
      </c>
      <c r="J263" s="41">
        <f t="shared" si="35"/>
        <v>608</v>
      </c>
      <c r="K263" s="41">
        <f t="shared" si="36"/>
        <v>19392</v>
      </c>
      <c r="L263" s="44" t="s">
        <v>24</v>
      </c>
    </row>
    <row r="264" spans="1:12" x14ac:dyDescent="0.2">
      <c r="A264" s="40" t="s">
        <v>1228</v>
      </c>
      <c r="B264" s="40" t="s">
        <v>48</v>
      </c>
      <c r="C264" s="21" t="s">
        <v>500</v>
      </c>
      <c r="D264" s="37" t="s">
        <v>1319</v>
      </c>
      <c r="E264" s="41">
        <v>20300</v>
      </c>
      <c r="F264" s="42">
        <v>0</v>
      </c>
      <c r="G264" s="41">
        <f t="shared" ref="G264:G270" si="37">E264+F264</f>
        <v>20300</v>
      </c>
      <c r="H264" s="41">
        <f t="shared" si="33"/>
        <v>617.12</v>
      </c>
      <c r="I264" s="41">
        <v>0</v>
      </c>
      <c r="J264" s="41">
        <f t="shared" si="35"/>
        <v>617.12</v>
      </c>
      <c r="K264" s="41">
        <f t="shared" si="36"/>
        <v>19682.88</v>
      </c>
      <c r="L264" s="44" t="s">
        <v>38</v>
      </c>
    </row>
    <row r="265" spans="1:12" x14ac:dyDescent="0.2">
      <c r="A265" s="40" t="s">
        <v>1229</v>
      </c>
      <c r="B265" s="40" t="s">
        <v>48</v>
      </c>
      <c r="C265" s="40" t="s">
        <v>500</v>
      </c>
      <c r="D265" s="37" t="s">
        <v>1319</v>
      </c>
      <c r="E265" s="41">
        <v>20000</v>
      </c>
      <c r="F265" s="42">
        <v>0</v>
      </c>
      <c r="G265" s="41">
        <f t="shared" si="37"/>
        <v>20000</v>
      </c>
      <c r="H265" s="41">
        <f t="shared" si="33"/>
        <v>608</v>
      </c>
      <c r="I265" s="41">
        <v>0</v>
      </c>
      <c r="J265" s="41">
        <f t="shared" si="35"/>
        <v>608</v>
      </c>
      <c r="K265" s="41">
        <f t="shared" si="36"/>
        <v>19392</v>
      </c>
      <c r="L265" s="44" t="s">
        <v>24</v>
      </c>
    </row>
    <row r="266" spans="1:12" x14ac:dyDescent="0.2">
      <c r="A266" s="40" t="s">
        <v>1230</v>
      </c>
      <c r="B266" s="40" t="s">
        <v>48</v>
      </c>
      <c r="C266" s="21" t="s">
        <v>500</v>
      </c>
      <c r="D266" s="37" t="s">
        <v>1319</v>
      </c>
      <c r="E266" s="41">
        <v>20000</v>
      </c>
      <c r="F266" s="42">
        <v>0</v>
      </c>
      <c r="G266" s="41">
        <f t="shared" si="37"/>
        <v>20000</v>
      </c>
      <c r="H266" s="41">
        <f t="shared" si="33"/>
        <v>608</v>
      </c>
      <c r="I266" s="41">
        <v>0</v>
      </c>
      <c r="J266" s="41">
        <f t="shared" si="35"/>
        <v>608</v>
      </c>
      <c r="K266" s="41">
        <f t="shared" si="36"/>
        <v>19392</v>
      </c>
      <c r="L266" s="44" t="s">
        <v>24</v>
      </c>
    </row>
    <row r="267" spans="1:12" x14ac:dyDescent="0.2">
      <c r="A267" s="40" t="s">
        <v>1231</v>
      </c>
      <c r="B267" s="40" t="s">
        <v>48</v>
      </c>
      <c r="C267" s="40" t="s">
        <v>500</v>
      </c>
      <c r="D267" s="37" t="s">
        <v>1319</v>
      </c>
      <c r="E267" s="41">
        <v>20000</v>
      </c>
      <c r="F267" s="42">
        <v>1522.5</v>
      </c>
      <c r="G267" s="41">
        <f t="shared" si="37"/>
        <v>21522.5</v>
      </c>
      <c r="H267" s="41">
        <f t="shared" si="33"/>
        <v>608</v>
      </c>
      <c r="I267" s="41">
        <v>0</v>
      </c>
      <c r="J267" s="41">
        <f t="shared" si="35"/>
        <v>608</v>
      </c>
      <c r="K267" s="41">
        <f t="shared" si="36"/>
        <v>19392</v>
      </c>
      <c r="L267" s="44" t="s">
        <v>24</v>
      </c>
    </row>
    <row r="268" spans="1:12" x14ac:dyDescent="0.2">
      <c r="A268" s="40" t="s">
        <v>1232</v>
      </c>
      <c r="B268" s="40" t="s">
        <v>48</v>
      </c>
      <c r="C268" s="37" t="s">
        <v>1018</v>
      </c>
      <c r="D268" s="37" t="s">
        <v>1319</v>
      </c>
      <c r="E268" s="43">
        <v>20000</v>
      </c>
      <c r="F268" s="42">
        <v>0</v>
      </c>
      <c r="G268" s="41">
        <f t="shared" si="37"/>
        <v>20000</v>
      </c>
      <c r="H268" s="41">
        <f t="shared" si="33"/>
        <v>608</v>
      </c>
      <c r="I268" s="41">
        <v>0</v>
      </c>
      <c r="J268" s="41">
        <f t="shared" si="35"/>
        <v>608</v>
      </c>
      <c r="K268" s="41">
        <f t="shared" si="36"/>
        <v>19392</v>
      </c>
      <c r="L268" s="44" t="s">
        <v>24</v>
      </c>
    </row>
    <row r="269" spans="1:12" x14ac:dyDescent="0.2">
      <c r="A269" s="40" t="s">
        <v>1233</v>
      </c>
      <c r="B269" s="40" t="s">
        <v>48</v>
      </c>
      <c r="C269" s="21" t="s">
        <v>312</v>
      </c>
      <c r="D269" s="37" t="s">
        <v>1319</v>
      </c>
      <c r="E269" s="41">
        <v>35000</v>
      </c>
      <c r="F269" s="42">
        <v>1522.5</v>
      </c>
      <c r="G269" s="41">
        <f t="shared" si="37"/>
        <v>36522.5</v>
      </c>
      <c r="H269" s="41">
        <f t="shared" si="33"/>
        <v>1064</v>
      </c>
      <c r="I269" s="41">
        <v>0</v>
      </c>
      <c r="J269" s="41">
        <f t="shared" si="35"/>
        <v>1064</v>
      </c>
      <c r="K269" s="41">
        <f t="shared" si="36"/>
        <v>33936</v>
      </c>
      <c r="L269" s="44" t="s">
        <v>24</v>
      </c>
    </row>
    <row r="270" spans="1:12" x14ac:dyDescent="0.2">
      <c r="A270" s="40" t="s">
        <v>1234</v>
      </c>
      <c r="B270" s="40" t="s">
        <v>48</v>
      </c>
      <c r="C270" s="40" t="s">
        <v>316</v>
      </c>
      <c r="D270" s="37" t="s">
        <v>1319</v>
      </c>
      <c r="E270" s="41">
        <v>13500</v>
      </c>
      <c r="F270" s="42">
        <v>0</v>
      </c>
      <c r="G270" s="41">
        <f t="shared" si="37"/>
        <v>13500</v>
      </c>
      <c r="H270" s="41">
        <f t="shared" si="33"/>
        <v>410.4</v>
      </c>
      <c r="I270" s="41">
        <v>0</v>
      </c>
      <c r="J270" s="41">
        <f t="shared" si="35"/>
        <v>410.4</v>
      </c>
      <c r="K270" s="41">
        <f t="shared" si="36"/>
        <v>13089.6</v>
      </c>
      <c r="L270" s="44" t="s">
        <v>24</v>
      </c>
    </row>
    <row r="271" spans="1:12" x14ac:dyDescent="0.2">
      <c r="A271" s="39" t="s">
        <v>1321</v>
      </c>
      <c r="B271" s="40"/>
      <c r="C271" s="39">
        <v>23</v>
      </c>
      <c r="D271" s="37"/>
      <c r="E271" s="49">
        <f t="shared" ref="E271:K271" si="38">SUM(E248:E270)</f>
        <v>621800</v>
      </c>
      <c r="F271" s="51">
        <f t="shared" si="38"/>
        <v>3045</v>
      </c>
      <c r="G271" s="49">
        <f t="shared" si="38"/>
        <v>624845</v>
      </c>
      <c r="H271" s="49">
        <f t="shared" si="38"/>
        <v>18902.72</v>
      </c>
      <c r="I271" s="49">
        <f t="shared" si="38"/>
        <v>0</v>
      </c>
      <c r="J271" s="49">
        <f t="shared" si="38"/>
        <v>18902.72</v>
      </c>
      <c r="K271" s="49">
        <f t="shared" si="38"/>
        <v>602897.27999999991</v>
      </c>
      <c r="L271" s="44"/>
    </row>
    <row r="272" spans="1:12" x14ac:dyDescent="0.2">
      <c r="A272" s="40"/>
      <c r="B272" s="40"/>
      <c r="C272" s="40"/>
      <c r="D272" s="37"/>
      <c r="E272" s="41"/>
      <c r="F272" s="42"/>
      <c r="G272" s="41"/>
      <c r="H272" s="41"/>
      <c r="I272" s="41"/>
      <c r="J272" s="41"/>
      <c r="K272" s="41"/>
      <c r="L272" s="44"/>
    </row>
    <row r="273" spans="1:12" x14ac:dyDescent="0.2">
      <c r="A273" s="40"/>
      <c r="B273" s="40"/>
      <c r="C273" s="40"/>
      <c r="D273" s="37"/>
      <c r="E273" s="41"/>
      <c r="F273" s="42"/>
      <c r="G273" s="41"/>
      <c r="H273" s="41"/>
      <c r="I273" s="41"/>
      <c r="J273" s="41"/>
      <c r="K273" s="41"/>
      <c r="L273" s="44"/>
    </row>
    <row r="274" spans="1:12" x14ac:dyDescent="0.2">
      <c r="A274" s="40"/>
      <c r="B274" s="40"/>
      <c r="C274" s="40"/>
      <c r="D274" s="37"/>
      <c r="E274" s="41"/>
      <c r="F274" s="42"/>
      <c r="G274" s="41"/>
      <c r="H274" s="41"/>
      <c r="I274" s="41"/>
      <c r="J274" s="41"/>
      <c r="K274" s="41"/>
      <c r="L274" s="44"/>
    </row>
    <row r="275" spans="1:12" x14ac:dyDescent="0.2">
      <c r="A275" s="40"/>
      <c r="B275" s="40"/>
      <c r="C275" s="40"/>
      <c r="D275" s="37"/>
      <c r="E275" s="41"/>
      <c r="F275" s="42"/>
      <c r="G275" s="41"/>
      <c r="H275" s="41"/>
      <c r="I275" s="41"/>
      <c r="J275" s="41"/>
      <c r="K275" s="41"/>
      <c r="L275" s="44"/>
    </row>
    <row r="276" spans="1:12" x14ac:dyDescent="0.2">
      <c r="A276" s="40"/>
      <c r="B276" s="40"/>
      <c r="C276" s="40"/>
      <c r="D276" s="37"/>
      <c r="E276" s="41"/>
      <c r="F276" s="42"/>
      <c r="G276" s="41"/>
      <c r="H276" s="41"/>
      <c r="I276" s="41"/>
      <c r="J276" s="41"/>
      <c r="K276" s="41"/>
      <c r="L276" s="44"/>
    </row>
    <row r="277" spans="1:12" x14ac:dyDescent="0.2">
      <c r="A277" s="40" t="s">
        <v>1235</v>
      </c>
      <c r="B277" s="40" t="s">
        <v>107</v>
      </c>
      <c r="C277" s="40" t="s">
        <v>442</v>
      </c>
      <c r="D277" s="37" t="s">
        <v>1319</v>
      </c>
      <c r="E277" s="41">
        <v>20300</v>
      </c>
      <c r="F277" s="42">
        <v>0</v>
      </c>
      <c r="G277" s="41">
        <f>E277+F277</f>
        <v>20300</v>
      </c>
      <c r="H277" s="41">
        <f t="shared" ref="H277:H286" si="39">E277*3.04%</f>
        <v>617.12</v>
      </c>
      <c r="I277" s="41">
        <v>0</v>
      </c>
      <c r="J277" s="41">
        <f t="shared" si="35"/>
        <v>617.12</v>
      </c>
      <c r="K277" s="41">
        <f t="shared" si="36"/>
        <v>19682.88</v>
      </c>
      <c r="L277" s="44" t="s">
        <v>38</v>
      </c>
    </row>
    <row r="278" spans="1:12" x14ac:dyDescent="0.2">
      <c r="A278" s="40" t="s">
        <v>1236</v>
      </c>
      <c r="B278" s="40" t="s">
        <v>107</v>
      </c>
      <c r="C278" s="40" t="s">
        <v>857</v>
      </c>
      <c r="D278" s="37" t="s">
        <v>1319</v>
      </c>
      <c r="E278" s="41">
        <v>20300</v>
      </c>
      <c r="F278" s="42">
        <v>0</v>
      </c>
      <c r="G278" s="41">
        <v>20300</v>
      </c>
      <c r="H278" s="43">
        <f t="shared" si="39"/>
        <v>617.12</v>
      </c>
      <c r="I278" s="41">
        <v>0</v>
      </c>
      <c r="J278" s="41">
        <f t="shared" si="35"/>
        <v>617.12</v>
      </c>
      <c r="K278" s="41">
        <f t="shared" si="36"/>
        <v>19682.88</v>
      </c>
      <c r="L278" s="44" t="s">
        <v>38</v>
      </c>
    </row>
    <row r="279" spans="1:12" x14ac:dyDescent="0.2">
      <c r="A279" s="40" t="s">
        <v>1237</v>
      </c>
      <c r="B279" s="40" t="s">
        <v>107</v>
      </c>
      <c r="C279" s="21" t="s">
        <v>514</v>
      </c>
      <c r="D279" s="37" t="s">
        <v>1319</v>
      </c>
      <c r="E279" s="41">
        <v>20000</v>
      </c>
      <c r="F279" s="42">
        <v>0</v>
      </c>
      <c r="G279" s="41">
        <f t="shared" ref="G279:G286" si="40">E279+F279</f>
        <v>20000</v>
      </c>
      <c r="H279" s="41">
        <f t="shared" si="39"/>
        <v>608</v>
      </c>
      <c r="I279" s="41">
        <v>0</v>
      </c>
      <c r="J279" s="41">
        <f t="shared" si="35"/>
        <v>608</v>
      </c>
      <c r="K279" s="41">
        <f t="shared" si="36"/>
        <v>19392</v>
      </c>
      <c r="L279" s="44" t="s">
        <v>24</v>
      </c>
    </row>
    <row r="280" spans="1:12" x14ac:dyDescent="0.2">
      <c r="A280" s="40" t="s">
        <v>1238</v>
      </c>
      <c r="B280" s="37" t="s">
        <v>107</v>
      </c>
      <c r="C280" s="37" t="s">
        <v>218</v>
      </c>
      <c r="D280" s="37" t="s">
        <v>1319</v>
      </c>
      <c r="E280" s="43">
        <v>15500</v>
      </c>
      <c r="F280" s="42">
        <v>0</v>
      </c>
      <c r="G280" s="41">
        <f t="shared" si="40"/>
        <v>15500</v>
      </c>
      <c r="H280" s="41">
        <f t="shared" si="39"/>
        <v>471.2</v>
      </c>
      <c r="I280" s="41">
        <v>0</v>
      </c>
      <c r="J280" s="41">
        <f t="shared" si="35"/>
        <v>471.2</v>
      </c>
      <c r="K280" s="41">
        <f t="shared" si="36"/>
        <v>15028.8</v>
      </c>
      <c r="L280" s="44" t="s">
        <v>38</v>
      </c>
    </row>
    <row r="281" spans="1:12" x14ac:dyDescent="0.2">
      <c r="A281" s="40" t="s">
        <v>1239</v>
      </c>
      <c r="B281" s="40" t="s">
        <v>107</v>
      </c>
      <c r="C281" s="40" t="s">
        <v>329</v>
      </c>
      <c r="D281" s="37" t="s">
        <v>1319</v>
      </c>
      <c r="E281" s="41">
        <v>20300</v>
      </c>
      <c r="F281" s="42">
        <v>0</v>
      </c>
      <c r="G281" s="41">
        <f t="shared" si="40"/>
        <v>20300</v>
      </c>
      <c r="H281" s="41">
        <f t="shared" si="39"/>
        <v>617.12</v>
      </c>
      <c r="I281" s="41">
        <v>0</v>
      </c>
      <c r="J281" s="41">
        <f t="shared" si="35"/>
        <v>617.12</v>
      </c>
      <c r="K281" s="41">
        <f t="shared" si="36"/>
        <v>19682.88</v>
      </c>
      <c r="L281" s="44" t="s">
        <v>38</v>
      </c>
    </row>
    <row r="282" spans="1:12" x14ac:dyDescent="0.2">
      <c r="A282" s="40" t="s">
        <v>1240</v>
      </c>
      <c r="B282" s="40" t="s">
        <v>107</v>
      </c>
      <c r="C282" s="40" t="s">
        <v>589</v>
      </c>
      <c r="D282" s="37" t="s">
        <v>1319</v>
      </c>
      <c r="E282" s="41">
        <v>15000</v>
      </c>
      <c r="F282" s="42">
        <v>0</v>
      </c>
      <c r="G282" s="41">
        <f t="shared" si="40"/>
        <v>15000</v>
      </c>
      <c r="H282" s="41">
        <f t="shared" si="39"/>
        <v>456</v>
      </c>
      <c r="I282" s="41">
        <v>0</v>
      </c>
      <c r="J282" s="41">
        <f t="shared" si="35"/>
        <v>456</v>
      </c>
      <c r="K282" s="41">
        <f t="shared" si="36"/>
        <v>14544</v>
      </c>
      <c r="L282" s="44" t="s">
        <v>38</v>
      </c>
    </row>
    <row r="283" spans="1:12" x14ac:dyDescent="0.2">
      <c r="A283" s="40" t="s">
        <v>1241</v>
      </c>
      <c r="B283" s="40" t="s">
        <v>107</v>
      </c>
      <c r="C283" s="37" t="s">
        <v>589</v>
      </c>
      <c r="D283" s="37" t="s">
        <v>1319</v>
      </c>
      <c r="E283" s="43">
        <v>15000</v>
      </c>
      <c r="F283" s="42">
        <v>0</v>
      </c>
      <c r="G283" s="41">
        <f t="shared" si="40"/>
        <v>15000</v>
      </c>
      <c r="H283" s="41">
        <f t="shared" si="39"/>
        <v>456</v>
      </c>
      <c r="I283" s="41">
        <v>0</v>
      </c>
      <c r="J283" s="41">
        <f t="shared" si="35"/>
        <v>456</v>
      </c>
      <c r="K283" s="41">
        <f t="shared" si="36"/>
        <v>14544</v>
      </c>
      <c r="L283" s="44" t="s">
        <v>24</v>
      </c>
    </row>
    <row r="284" spans="1:12" x14ac:dyDescent="0.2">
      <c r="A284" s="40" t="s">
        <v>1242</v>
      </c>
      <c r="B284" s="40" t="s">
        <v>107</v>
      </c>
      <c r="C284" s="40" t="s">
        <v>106</v>
      </c>
      <c r="D284" s="37" t="s">
        <v>1319</v>
      </c>
      <c r="E284" s="41">
        <v>12500</v>
      </c>
      <c r="F284" s="42">
        <v>1522.5</v>
      </c>
      <c r="G284" s="41">
        <f t="shared" si="40"/>
        <v>14022.5</v>
      </c>
      <c r="H284" s="41">
        <f t="shared" si="39"/>
        <v>380</v>
      </c>
      <c r="I284" s="41">
        <v>0</v>
      </c>
      <c r="J284" s="41">
        <f t="shared" si="35"/>
        <v>380</v>
      </c>
      <c r="K284" s="41">
        <f t="shared" si="36"/>
        <v>12120</v>
      </c>
      <c r="L284" s="44" t="s">
        <v>38</v>
      </c>
    </row>
    <row r="285" spans="1:12" x14ac:dyDescent="0.2">
      <c r="A285" s="40" t="s">
        <v>1243</v>
      </c>
      <c r="B285" s="40" t="s">
        <v>107</v>
      </c>
      <c r="C285" s="40" t="s">
        <v>106</v>
      </c>
      <c r="D285" s="37" t="s">
        <v>1319</v>
      </c>
      <c r="E285" s="41">
        <v>13500</v>
      </c>
      <c r="F285" s="42">
        <v>1522.5</v>
      </c>
      <c r="G285" s="41">
        <f t="shared" si="40"/>
        <v>15022.5</v>
      </c>
      <c r="H285" s="41">
        <f t="shared" si="39"/>
        <v>410.4</v>
      </c>
      <c r="I285" s="41">
        <v>0</v>
      </c>
      <c r="J285" s="41">
        <f t="shared" si="35"/>
        <v>410.4</v>
      </c>
      <c r="K285" s="41">
        <f t="shared" si="36"/>
        <v>13089.6</v>
      </c>
      <c r="L285" s="44" t="s">
        <v>24</v>
      </c>
    </row>
    <row r="286" spans="1:12" x14ac:dyDescent="0.2">
      <c r="A286" s="40" t="s">
        <v>1244</v>
      </c>
      <c r="B286" s="40" t="s">
        <v>107</v>
      </c>
      <c r="C286" s="21" t="s">
        <v>106</v>
      </c>
      <c r="D286" s="37" t="s">
        <v>1319</v>
      </c>
      <c r="E286" s="41">
        <v>15000</v>
      </c>
      <c r="F286" s="42">
        <v>1522.5</v>
      </c>
      <c r="G286" s="41">
        <f t="shared" si="40"/>
        <v>16522.5</v>
      </c>
      <c r="H286" s="41">
        <f t="shared" si="39"/>
        <v>456</v>
      </c>
      <c r="I286" s="41">
        <v>0</v>
      </c>
      <c r="J286" s="41">
        <f t="shared" si="35"/>
        <v>456</v>
      </c>
      <c r="K286" s="41">
        <f t="shared" si="36"/>
        <v>14544</v>
      </c>
      <c r="L286" s="44" t="s">
        <v>24</v>
      </c>
    </row>
    <row r="287" spans="1:12" x14ac:dyDescent="0.2">
      <c r="A287" s="39" t="s">
        <v>1321</v>
      </c>
      <c r="B287" s="40"/>
      <c r="C287" s="50">
        <v>10</v>
      </c>
      <c r="D287" s="37"/>
      <c r="E287" s="49">
        <f t="shared" ref="E287:K287" si="41">SUM(E277:E286)</f>
        <v>167400</v>
      </c>
      <c r="F287" s="51">
        <f t="shared" si="41"/>
        <v>4567.5</v>
      </c>
      <c r="G287" s="49">
        <f t="shared" si="41"/>
        <v>171967.5</v>
      </c>
      <c r="H287" s="49">
        <f t="shared" si="41"/>
        <v>5088.9599999999991</v>
      </c>
      <c r="I287" s="49">
        <f t="shared" si="41"/>
        <v>0</v>
      </c>
      <c r="J287" s="49">
        <f t="shared" si="41"/>
        <v>5088.9599999999991</v>
      </c>
      <c r="K287" s="49">
        <f t="shared" si="41"/>
        <v>162311.04000000001</v>
      </c>
      <c r="L287" s="44"/>
    </row>
    <row r="288" spans="1:12" x14ac:dyDescent="0.2">
      <c r="A288" s="40"/>
      <c r="B288" s="40"/>
      <c r="C288" s="21"/>
      <c r="D288" s="37"/>
      <c r="E288" s="41"/>
      <c r="F288" s="42"/>
      <c r="G288" s="41"/>
      <c r="H288" s="41"/>
      <c r="I288" s="41"/>
      <c r="J288" s="41"/>
      <c r="K288" s="41"/>
      <c r="L288" s="44"/>
    </row>
    <row r="289" spans="1:12" x14ac:dyDescent="0.2">
      <c r="A289" s="40"/>
      <c r="B289" s="40"/>
      <c r="C289" s="21"/>
      <c r="D289" s="37"/>
      <c r="E289" s="41"/>
      <c r="F289" s="42"/>
      <c r="G289" s="41"/>
      <c r="H289" s="41"/>
      <c r="I289" s="41"/>
      <c r="J289" s="41"/>
      <c r="K289" s="41"/>
      <c r="L289" s="44"/>
    </row>
    <row r="290" spans="1:12" x14ac:dyDescent="0.2">
      <c r="A290" s="40"/>
      <c r="B290" s="40"/>
      <c r="C290" s="21"/>
      <c r="D290" s="37"/>
      <c r="E290" s="41"/>
      <c r="F290" s="42"/>
      <c r="G290" s="41"/>
      <c r="H290" s="41"/>
      <c r="I290" s="41"/>
      <c r="J290" s="41"/>
      <c r="K290" s="41"/>
      <c r="L290" s="44"/>
    </row>
    <row r="291" spans="1:12" x14ac:dyDescent="0.2">
      <c r="A291" s="40"/>
      <c r="B291" s="40"/>
      <c r="C291" s="21"/>
      <c r="D291" s="37"/>
      <c r="E291" s="41"/>
      <c r="F291" s="42"/>
      <c r="G291" s="41"/>
      <c r="H291" s="41"/>
      <c r="I291" s="41"/>
      <c r="J291" s="41"/>
      <c r="K291" s="41"/>
      <c r="L291" s="44"/>
    </row>
    <row r="292" spans="1:12" x14ac:dyDescent="0.2">
      <c r="A292" s="40"/>
      <c r="B292" s="40"/>
      <c r="C292" s="21"/>
      <c r="D292" s="37"/>
      <c r="E292" s="41"/>
      <c r="F292" s="42"/>
      <c r="G292" s="41"/>
      <c r="H292" s="41"/>
      <c r="I292" s="41"/>
      <c r="J292" s="41"/>
      <c r="K292" s="41"/>
      <c r="L292" s="44"/>
    </row>
    <row r="293" spans="1:12" x14ac:dyDescent="0.2">
      <c r="A293" s="40" t="s">
        <v>1245</v>
      </c>
      <c r="B293" s="40" t="s">
        <v>638</v>
      </c>
      <c r="C293" s="40" t="s">
        <v>637</v>
      </c>
      <c r="D293" s="37" t="s">
        <v>1319</v>
      </c>
      <c r="E293" s="41">
        <v>35000</v>
      </c>
      <c r="F293" s="42">
        <v>1522.5</v>
      </c>
      <c r="G293" s="41">
        <f>E293+F293</f>
        <v>36522.5</v>
      </c>
      <c r="H293" s="41">
        <f>E293*3.04%</f>
        <v>1064</v>
      </c>
      <c r="I293" s="41">
        <v>0</v>
      </c>
      <c r="J293" s="41">
        <f t="shared" si="35"/>
        <v>1064</v>
      </c>
      <c r="K293" s="41">
        <f t="shared" si="36"/>
        <v>33936</v>
      </c>
      <c r="L293" s="44" t="s">
        <v>38</v>
      </c>
    </row>
    <row r="294" spans="1:12" x14ac:dyDescent="0.2">
      <c r="A294" s="40" t="s">
        <v>1246</v>
      </c>
      <c r="B294" s="40" t="s">
        <v>638</v>
      </c>
      <c r="C294" s="40" t="s">
        <v>842</v>
      </c>
      <c r="D294" s="37" t="s">
        <v>1319</v>
      </c>
      <c r="E294" s="41">
        <v>15000</v>
      </c>
      <c r="F294" s="42">
        <v>0</v>
      </c>
      <c r="G294" s="41">
        <f>E294+F294</f>
        <v>15000</v>
      </c>
      <c r="H294" s="43">
        <f>E294*3.04%</f>
        <v>456</v>
      </c>
      <c r="I294" s="41">
        <v>0</v>
      </c>
      <c r="J294" s="41">
        <f t="shared" si="35"/>
        <v>456</v>
      </c>
      <c r="K294" s="41">
        <f t="shared" si="36"/>
        <v>14544</v>
      </c>
      <c r="L294" s="44" t="s">
        <v>38</v>
      </c>
    </row>
    <row r="295" spans="1:12" x14ac:dyDescent="0.2">
      <c r="A295" s="40" t="s">
        <v>1247</v>
      </c>
      <c r="B295" s="40" t="s">
        <v>638</v>
      </c>
      <c r="C295" s="40" t="s">
        <v>642</v>
      </c>
      <c r="D295" s="37" t="s">
        <v>1319</v>
      </c>
      <c r="E295" s="41">
        <v>35000</v>
      </c>
      <c r="F295" s="42">
        <v>1522.5</v>
      </c>
      <c r="G295" s="41">
        <f>E295+F295</f>
        <v>36522.5</v>
      </c>
      <c r="H295" s="41">
        <f>E295*3.04%</f>
        <v>1064</v>
      </c>
      <c r="I295" s="41">
        <v>0</v>
      </c>
      <c r="J295" s="41">
        <f t="shared" si="35"/>
        <v>1064</v>
      </c>
      <c r="K295" s="41">
        <f t="shared" si="36"/>
        <v>33936</v>
      </c>
      <c r="L295" s="44" t="s">
        <v>38</v>
      </c>
    </row>
    <row r="296" spans="1:12" x14ac:dyDescent="0.2">
      <c r="A296" s="40" t="s">
        <v>1248</v>
      </c>
      <c r="B296" s="37" t="s">
        <v>638</v>
      </c>
      <c r="C296" s="37" t="s">
        <v>1005</v>
      </c>
      <c r="D296" s="37" t="s">
        <v>1319</v>
      </c>
      <c r="E296" s="43">
        <v>12000</v>
      </c>
      <c r="F296" s="45">
        <v>0</v>
      </c>
      <c r="G296" s="43">
        <v>12000</v>
      </c>
      <c r="H296" s="43">
        <f>E296*3.04%</f>
        <v>364.8</v>
      </c>
      <c r="I296" s="41">
        <v>0</v>
      </c>
      <c r="J296" s="41">
        <f t="shared" si="35"/>
        <v>364.8</v>
      </c>
      <c r="K296" s="41">
        <f t="shared" si="36"/>
        <v>11635.2</v>
      </c>
      <c r="L296" s="44" t="s">
        <v>24</v>
      </c>
    </row>
    <row r="297" spans="1:12" x14ac:dyDescent="0.2">
      <c r="A297" s="39" t="s">
        <v>1321</v>
      </c>
      <c r="B297" s="37"/>
      <c r="C297" s="46">
        <v>4</v>
      </c>
      <c r="D297" s="37"/>
      <c r="E297" s="47">
        <f t="shared" ref="E297:K297" si="42">SUM(E293:E296)</f>
        <v>97000</v>
      </c>
      <c r="F297" s="48">
        <f t="shared" si="42"/>
        <v>3045</v>
      </c>
      <c r="G297" s="47">
        <f t="shared" si="42"/>
        <v>100045</v>
      </c>
      <c r="H297" s="47">
        <f t="shared" si="42"/>
        <v>2948.8</v>
      </c>
      <c r="I297" s="49">
        <f t="shared" si="42"/>
        <v>0</v>
      </c>
      <c r="J297" s="49">
        <f t="shared" si="42"/>
        <v>2948.8</v>
      </c>
      <c r="K297" s="49">
        <f t="shared" si="42"/>
        <v>94051.199999999997</v>
      </c>
      <c r="L297" s="44"/>
    </row>
    <row r="298" spans="1:12" x14ac:dyDescent="0.2">
      <c r="A298" s="40"/>
      <c r="B298" s="37"/>
      <c r="C298" s="37"/>
      <c r="D298" s="37"/>
      <c r="E298" s="43"/>
      <c r="F298" s="45"/>
      <c r="G298" s="43"/>
      <c r="H298" s="43"/>
      <c r="I298" s="41"/>
      <c r="J298" s="41"/>
      <c r="K298" s="41"/>
      <c r="L298" s="44"/>
    </row>
    <row r="299" spans="1:12" x14ac:dyDescent="0.2">
      <c r="A299" s="40"/>
      <c r="B299" s="37"/>
      <c r="C299" s="37"/>
      <c r="D299" s="37"/>
      <c r="E299" s="43"/>
      <c r="F299" s="45"/>
      <c r="G299" s="43"/>
      <c r="H299" s="43"/>
      <c r="I299" s="41"/>
      <c r="J299" s="41"/>
      <c r="K299" s="41"/>
      <c r="L299" s="44"/>
    </row>
    <row r="300" spans="1:12" x14ac:dyDescent="0.2">
      <c r="A300" s="40"/>
      <c r="B300" s="37"/>
      <c r="C300" s="37"/>
      <c r="D300" s="37"/>
      <c r="E300" s="43"/>
      <c r="F300" s="45"/>
      <c r="G300" s="43"/>
      <c r="H300" s="43"/>
      <c r="I300" s="41"/>
      <c r="J300" s="41"/>
      <c r="K300" s="41"/>
      <c r="L300" s="44"/>
    </row>
    <row r="301" spans="1:12" x14ac:dyDescent="0.2">
      <c r="A301" s="40"/>
      <c r="B301" s="37"/>
      <c r="C301" s="37"/>
      <c r="D301" s="37"/>
      <c r="E301" s="43"/>
      <c r="F301" s="45"/>
      <c r="G301" s="43"/>
      <c r="H301" s="43"/>
      <c r="I301" s="41"/>
      <c r="J301" s="41"/>
      <c r="K301" s="41"/>
      <c r="L301" s="44"/>
    </row>
    <row r="302" spans="1:12" ht="24" x14ac:dyDescent="0.2">
      <c r="A302" s="40" t="s">
        <v>1249</v>
      </c>
      <c r="B302" s="40" t="s">
        <v>749</v>
      </c>
      <c r="C302" s="21" t="s">
        <v>748</v>
      </c>
      <c r="D302" s="37" t="s">
        <v>1319</v>
      </c>
      <c r="E302" s="41">
        <v>15000</v>
      </c>
      <c r="F302" s="42">
        <v>0</v>
      </c>
      <c r="G302" s="41">
        <f>E302+F302</f>
        <v>15000</v>
      </c>
      <c r="H302" s="41">
        <f>E302*3.04%</f>
        <v>456</v>
      </c>
      <c r="I302" s="41">
        <v>0</v>
      </c>
      <c r="J302" s="41">
        <f t="shared" si="35"/>
        <v>456</v>
      </c>
      <c r="K302" s="41">
        <f t="shared" si="36"/>
        <v>14544</v>
      </c>
      <c r="L302" s="44" t="s">
        <v>24</v>
      </c>
    </row>
    <row r="303" spans="1:12" x14ac:dyDescent="0.2">
      <c r="A303" s="39" t="s">
        <v>1321</v>
      </c>
      <c r="B303" s="40"/>
      <c r="C303" s="50">
        <v>1</v>
      </c>
      <c r="D303" s="37"/>
      <c r="E303" s="49">
        <f t="shared" ref="E303:K303" si="43">SUM(E302)</f>
        <v>15000</v>
      </c>
      <c r="F303" s="51">
        <f t="shared" si="43"/>
        <v>0</v>
      </c>
      <c r="G303" s="49">
        <f t="shared" si="43"/>
        <v>15000</v>
      </c>
      <c r="H303" s="49">
        <f t="shared" si="43"/>
        <v>456</v>
      </c>
      <c r="I303" s="49">
        <f t="shared" si="43"/>
        <v>0</v>
      </c>
      <c r="J303" s="49">
        <f t="shared" si="43"/>
        <v>456</v>
      </c>
      <c r="K303" s="49">
        <f t="shared" si="43"/>
        <v>14544</v>
      </c>
      <c r="L303" s="44"/>
    </row>
    <row r="304" spans="1:12" x14ac:dyDescent="0.2">
      <c r="A304" s="40"/>
      <c r="B304" s="40"/>
      <c r="C304" s="21"/>
      <c r="D304" s="37"/>
      <c r="E304" s="41"/>
      <c r="F304" s="42"/>
      <c r="G304" s="41"/>
      <c r="H304" s="41"/>
      <c r="I304" s="41"/>
      <c r="J304" s="41"/>
      <c r="K304" s="41"/>
      <c r="L304" s="44"/>
    </row>
    <row r="305" spans="1:12" x14ac:dyDescent="0.2">
      <c r="A305" s="40"/>
      <c r="B305" s="40"/>
      <c r="C305" s="21"/>
      <c r="D305" s="37"/>
      <c r="E305" s="41"/>
      <c r="F305" s="42"/>
      <c r="G305" s="41"/>
      <c r="H305" s="41"/>
      <c r="I305" s="41"/>
      <c r="J305" s="41"/>
      <c r="K305" s="41"/>
      <c r="L305" s="44"/>
    </row>
    <row r="306" spans="1:12" x14ac:dyDescent="0.2">
      <c r="A306" s="40"/>
      <c r="B306" s="40"/>
      <c r="C306" s="21"/>
      <c r="D306" s="37"/>
      <c r="E306" s="41"/>
      <c r="F306" s="42"/>
      <c r="G306" s="41"/>
      <c r="H306" s="41"/>
      <c r="I306" s="41"/>
      <c r="J306" s="41"/>
      <c r="K306" s="41"/>
      <c r="L306" s="44"/>
    </row>
    <row r="307" spans="1:12" x14ac:dyDescent="0.2">
      <c r="A307" s="40"/>
      <c r="B307" s="40"/>
      <c r="C307" s="21"/>
      <c r="D307" s="37"/>
      <c r="E307" s="41"/>
      <c r="F307" s="42"/>
      <c r="G307" s="41"/>
      <c r="H307" s="41"/>
      <c r="I307" s="41"/>
      <c r="J307" s="41"/>
      <c r="K307" s="41"/>
      <c r="L307" s="44"/>
    </row>
    <row r="308" spans="1:12" x14ac:dyDescent="0.2">
      <c r="A308" s="40" t="s">
        <v>1250</v>
      </c>
      <c r="B308" s="40" t="s">
        <v>23</v>
      </c>
      <c r="C308" s="37" t="s">
        <v>452</v>
      </c>
      <c r="D308" s="37" t="s">
        <v>1319</v>
      </c>
      <c r="E308" s="43">
        <v>20300</v>
      </c>
      <c r="F308" s="42">
        <v>0</v>
      </c>
      <c r="G308" s="41">
        <f t="shared" ref="G308:G321" si="44">E308+F308</f>
        <v>20300</v>
      </c>
      <c r="H308" s="41">
        <f t="shared" ref="H308:H321" si="45">E308*3.04%</f>
        <v>617.12</v>
      </c>
      <c r="I308" s="41">
        <v>0</v>
      </c>
      <c r="J308" s="41">
        <f>H308+I308</f>
        <v>617.12</v>
      </c>
      <c r="K308" s="41">
        <f t="shared" si="36"/>
        <v>19682.88</v>
      </c>
      <c r="L308" s="44" t="s">
        <v>24</v>
      </c>
    </row>
    <row r="309" spans="1:12" x14ac:dyDescent="0.2">
      <c r="A309" s="40" t="s">
        <v>1251</v>
      </c>
      <c r="B309" s="40" t="s">
        <v>23</v>
      </c>
      <c r="C309" s="37" t="s">
        <v>478</v>
      </c>
      <c r="D309" s="37" t="s">
        <v>1319</v>
      </c>
      <c r="E309" s="43">
        <v>12500</v>
      </c>
      <c r="F309" s="42">
        <v>0</v>
      </c>
      <c r="G309" s="41">
        <f t="shared" si="44"/>
        <v>12500</v>
      </c>
      <c r="H309" s="41">
        <f t="shared" si="45"/>
        <v>380</v>
      </c>
      <c r="I309" s="41">
        <v>0</v>
      </c>
      <c r="J309" s="41">
        <f t="shared" ref="J309:J321" si="46">H309+I309</f>
        <v>380</v>
      </c>
      <c r="K309" s="41">
        <f t="shared" si="36"/>
        <v>12120</v>
      </c>
      <c r="L309" s="44" t="s">
        <v>24</v>
      </c>
    </row>
    <row r="310" spans="1:12" x14ac:dyDescent="0.2">
      <c r="A310" s="40" t="s">
        <v>1252</v>
      </c>
      <c r="B310" s="40" t="s">
        <v>23</v>
      </c>
      <c r="C310" s="37" t="s">
        <v>417</v>
      </c>
      <c r="D310" s="37" t="s">
        <v>1319</v>
      </c>
      <c r="E310" s="43">
        <v>20000</v>
      </c>
      <c r="F310" s="45">
        <v>1522.5</v>
      </c>
      <c r="G310" s="41">
        <f t="shared" si="44"/>
        <v>21522.5</v>
      </c>
      <c r="H310" s="41">
        <f t="shared" si="45"/>
        <v>608</v>
      </c>
      <c r="I310" s="41">
        <v>0</v>
      </c>
      <c r="J310" s="41">
        <f t="shared" si="46"/>
        <v>608</v>
      </c>
      <c r="K310" s="41">
        <f t="shared" si="36"/>
        <v>19392</v>
      </c>
      <c r="L310" s="44" t="s">
        <v>38</v>
      </c>
    </row>
    <row r="311" spans="1:12" x14ac:dyDescent="0.2">
      <c r="A311" s="40" t="s">
        <v>1253</v>
      </c>
      <c r="B311" s="40" t="s">
        <v>23</v>
      </c>
      <c r="C311" s="40" t="s">
        <v>21</v>
      </c>
      <c r="D311" s="37" t="s">
        <v>1319</v>
      </c>
      <c r="E311" s="41">
        <v>25000</v>
      </c>
      <c r="F311" s="42">
        <v>0</v>
      </c>
      <c r="G311" s="41">
        <f t="shared" si="44"/>
        <v>25000</v>
      </c>
      <c r="H311" s="41">
        <f t="shared" si="45"/>
        <v>760</v>
      </c>
      <c r="I311" s="41">
        <v>0</v>
      </c>
      <c r="J311" s="41">
        <f t="shared" si="46"/>
        <v>760</v>
      </c>
      <c r="K311" s="41">
        <f t="shared" si="36"/>
        <v>24240</v>
      </c>
      <c r="L311" s="44" t="s">
        <v>24</v>
      </c>
    </row>
    <row r="312" spans="1:12" x14ac:dyDescent="0.2">
      <c r="A312" s="40" t="s">
        <v>1254</v>
      </c>
      <c r="B312" s="40" t="s">
        <v>23</v>
      </c>
      <c r="C312" s="40" t="s">
        <v>21</v>
      </c>
      <c r="D312" s="37" t="s">
        <v>1319</v>
      </c>
      <c r="E312" s="41">
        <v>13500</v>
      </c>
      <c r="F312" s="42">
        <v>0</v>
      </c>
      <c r="G312" s="41">
        <f t="shared" si="44"/>
        <v>13500</v>
      </c>
      <c r="H312" s="41">
        <f t="shared" si="45"/>
        <v>410.4</v>
      </c>
      <c r="I312" s="41">
        <v>0</v>
      </c>
      <c r="J312" s="41">
        <f t="shared" si="46"/>
        <v>410.4</v>
      </c>
      <c r="K312" s="41">
        <f t="shared" si="36"/>
        <v>13089.6</v>
      </c>
      <c r="L312" s="44" t="s">
        <v>38</v>
      </c>
    </row>
    <row r="313" spans="1:12" x14ac:dyDescent="0.2">
      <c r="A313" s="40" t="s">
        <v>1255</v>
      </c>
      <c r="B313" s="40" t="s">
        <v>23</v>
      </c>
      <c r="C313" s="40" t="s">
        <v>741</v>
      </c>
      <c r="D313" s="37" t="s">
        <v>1319</v>
      </c>
      <c r="E313" s="41">
        <v>20000</v>
      </c>
      <c r="F313" s="42">
        <v>0</v>
      </c>
      <c r="G313" s="41">
        <f t="shared" si="44"/>
        <v>20000</v>
      </c>
      <c r="H313" s="41">
        <f t="shared" si="45"/>
        <v>608</v>
      </c>
      <c r="I313" s="41">
        <v>0</v>
      </c>
      <c r="J313" s="41">
        <f t="shared" si="46"/>
        <v>608</v>
      </c>
      <c r="K313" s="41">
        <f t="shared" si="36"/>
        <v>19392</v>
      </c>
      <c r="L313" s="44" t="s">
        <v>24</v>
      </c>
    </row>
    <row r="314" spans="1:12" x14ac:dyDescent="0.2">
      <c r="A314" s="40" t="s">
        <v>1256</v>
      </c>
      <c r="B314" s="40" t="s">
        <v>23</v>
      </c>
      <c r="C314" s="40" t="s">
        <v>348</v>
      </c>
      <c r="D314" s="37" t="s">
        <v>1319</v>
      </c>
      <c r="E314" s="41">
        <v>13500</v>
      </c>
      <c r="F314" s="42">
        <v>0</v>
      </c>
      <c r="G314" s="41">
        <f t="shared" si="44"/>
        <v>13500</v>
      </c>
      <c r="H314" s="41">
        <f t="shared" si="45"/>
        <v>410.4</v>
      </c>
      <c r="I314" s="41">
        <v>0</v>
      </c>
      <c r="J314" s="41">
        <f t="shared" si="46"/>
        <v>410.4</v>
      </c>
      <c r="K314" s="41">
        <f t="shared" si="36"/>
        <v>13089.6</v>
      </c>
      <c r="L314" s="44" t="s">
        <v>24</v>
      </c>
    </row>
    <row r="315" spans="1:12" x14ac:dyDescent="0.2">
      <c r="A315" s="40" t="s">
        <v>1257</v>
      </c>
      <c r="B315" s="40" t="s">
        <v>23</v>
      </c>
      <c r="C315" s="40" t="s">
        <v>137</v>
      </c>
      <c r="D315" s="37" t="s">
        <v>1319</v>
      </c>
      <c r="E315" s="41">
        <v>13500</v>
      </c>
      <c r="F315" s="42">
        <v>0</v>
      </c>
      <c r="G315" s="41">
        <f t="shared" si="44"/>
        <v>13500</v>
      </c>
      <c r="H315" s="41">
        <f t="shared" si="45"/>
        <v>410.4</v>
      </c>
      <c r="I315" s="41">
        <v>0</v>
      </c>
      <c r="J315" s="41">
        <f t="shared" si="46"/>
        <v>410.4</v>
      </c>
      <c r="K315" s="41">
        <f t="shared" si="36"/>
        <v>13089.6</v>
      </c>
      <c r="L315" s="44" t="s">
        <v>24</v>
      </c>
    </row>
    <row r="316" spans="1:12" x14ac:dyDescent="0.2">
      <c r="A316" s="40" t="s">
        <v>1258</v>
      </c>
      <c r="B316" s="40" t="s">
        <v>23</v>
      </c>
      <c r="C316" s="52" t="s">
        <v>404</v>
      </c>
      <c r="D316" s="37" t="s">
        <v>1319</v>
      </c>
      <c r="E316" s="41">
        <v>13500</v>
      </c>
      <c r="F316" s="42">
        <v>1522.5</v>
      </c>
      <c r="G316" s="41">
        <f t="shared" si="44"/>
        <v>15022.5</v>
      </c>
      <c r="H316" s="41">
        <f t="shared" si="45"/>
        <v>410.4</v>
      </c>
      <c r="I316" s="41">
        <v>0</v>
      </c>
      <c r="J316" s="41">
        <f t="shared" si="46"/>
        <v>410.4</v>
      </c>
      <c r="K316" s="41">
        <f t="shared" si="36"/>
        <v>13089.6</v>
      </c>
      <c r="L316" s="44" t="s">
        <v>38</v>
      </c>
    </row>
    <row r="317" spans="1:12" x14ac:dyDescent="0.2">
      <c r="A317" s="40" t="s">
        <v>1259</v>
      </c>
      <c r="B317" s="40" t="s">
        <v>23</v>
      </c>
      <c r="C317" s="40" t="s">
        <v>42</v>
      </c>
      <c r="D317" s="37" t="s">
        <v>1319</v>
      </c>
      <c r="E317" s="41">
        <v>12500</v>
      </c>
      <c r="F317" s="42">
        <v>0</v>
      </c>
      <c r="G317" s="41">
        <f t="shared" si="44"/>
        <v>12500</v>
      </c>
      <c r="H317" s="41">
        <f t="shared" si="45"/>
        <v>380</v>
      </c>
      <c r="I317" s="41">
        <v>0</v>
      </c>
      <c r="J317" s="41">
        <f t="shared" si="46"/>
        <v>380</v>
      </c>
      <c r="K317" s="41">
        <f t="shared" si="36"/>
        <v>12120</v>
      </c>
      <c r="L317" s="44" t="s">
        <v>38</v>
      </c>
    </row>
    <row r="318" spans="1:12" x14ac:dyDescent="0.2">
      <c r="A318" s="40" t="s">
        <v>1260</v>
      </c>
      <c r="B318" s="40" t="s">
        <v>23</v>
      </c>
      <c r="C318" s="40" t="s">
        <v>42</v>
      </c>
      <c r="D318" s="37" t="s">
        <v>1319</v>
      </c>
      <c r="E318" s="41">
        <v>12500</v>
      </c>
      <c r="F318" s="42">
        <v>0</v>
      </c>
      <c r="G318" s="41">
        <f t="shared" si="44"/>
        <v>12500</v>
      </c>
      <c r="H318" s="41">
        <f t="shared" si="45"/>
        <v>380</v>
      </c>
      <c r="I318" s="41">
        <v>630</v>
      </c>
      <c r="J318" s="41">
        <f t="shared" si="46"/>
        <v>1010</v>
      </c>
      <c r="K318" s="41">
        <f t="shared" si="36"/>
        <v>11490</v>
      </c>
      <c r="L318" s="44" t="s">
        <v>38</v>
      </c>
    </row>
    <row r="319" spans="1:12" x14ac:dyDescent="0.2">
      <c r="A319" s="40" t="s">
        <v>1261</v>
      </c>
      <c r="B319" s="40" t="s">
        <v>23</v>
      </c>
      <c r="C319" s="40" t="s">
        <v>568</v>
      </c>
      <c r="D319" s="37" t="s">
        <v>1319</v>
      </c>
      <c r="E319" s="41">
        <v>12500</v>
      </c>
      <c r="F319" s="42">
        <v>0</v>
      </c>
      <c r="G319" s="41">
        <f t="shared" si="44"/>
        <v>12500</v>
      </c>
      <c r="H319" s="41">
        <f t="shared" si="45"/>
        <v>380</v>
      </c>
      <c r="I319" s="41">
        <v>0</v>
      </c>
      <c r="J319" s="41">
        <f t="shared" si="46"/>
        <v>380</v>
      </c>
      <c r="K319" s="41">
        <f t="shared" si="36"/>
        <v>12120</v>
      </c>
      <c r="L319" s="44" t="s">
        <v>38</v>
      </c>
    </row>
    <row r="320" spans="1:12" ht="24" x14ac:dyDescent="0.2">
      <c r="A320" s="40" t="s">
        <v>1262</v>
      </c>
      <c r="B320" s="40" t="s">
        <v>23</v>
      </c>
      <c r="C320" s="21" t="s">
        <v>28</v>
      </c>
      <c r="D320" s="37" t="s">
        <v>1319</v>
      </c>
      <c r="E320" s="41">
        <v>15000</v>
      </c>
      <c r="F320" s="42">
        <v>0</v>
      </c>
      <c r="G320" s="41">
        <f t="shared" si="44"/>
        <v>15000</v>
      </c>
      <c r="H320" s="41">
        <f t="shared" si="45"/>
        <v>456</v>
      </c>
      <c r="I320" s="41">
        <v>0</v>
      </c>
      <c r="J320" s="41">
        <f t="shared" si="46"/>
        <v>456</v>
      </c>
      <c r="K320" s="41">
        <f t="shared" si="36"/>
        <v>14544</v>
      </c>
      <c r="L320" s="44" t="s">
        <v>24</v>
      </c>
    </row>
    <row r="321" spans="1:12" ht="24" x14ac:dyDescent="0.2">
      <c r="A321" s="40" t="s">
        <v>1263</v>
      </c>
      <c r="B321" s="40" t="s">
        <v>23</v>
      </c>
      <c r="C321" s="21" t="s">
        <v>28</v>
      </c>
      <c r="D321" s="37" t="s">
        <v>1319</v>
      </c>
      <c r="E321" s="41">
        <v>15000</v>
      </c>
      <c r="F321" s="42">
        <v>0</v>
      </c>
      <c r="G321" s="41">
        <f t="shared" si="44"/>
        <v>15000</v>
      </c>
      <c r="H321" s="41">
        <f t="shared" si="45"/>
        <v>456</v>
      </c>
      <c r="I321" s="41">
        <v>0</v>
      </c>
      <c r="J321" s="41">
        <f t="shared" si="46"/>
        <v>456</v>
      </c>
      <c r="K321" s="41">
        <f t="shared" si="36"/>
        <v>14544</v>
      </c>
      <c r="L321" s="44" t="s">
        <v>24</v>
      </c>
    </row>
    <row r="322" spans="1:12" x14ac:dyDescent="0.2">
      <c r="A322" s="39" t="s">
        <v>1321</v>
      </c>
      <c r="B322" s="40"/>
      <c r="C322" s="50">
        <v>14</v>
      </c>
      <c r="D322" s="37"/>
      <c r="E322" s="49">
        <f t="shared" ref="E322:K322" si="47">SUM(E308:E321)</f>
        <v>219300</v>
      </c>
      <c r="F322" s="51">
        <f t="shared" si="47"/>
        <v>3045</v>
      </c>
      <c r="G322" s="49">
        <f t="shared" si="47"/>
        <v>222345</v>
      </c>
      <c r="H322" s="49">
        <f t="shared" si="47"/>
        <v>6666.7199999999993</v>
      </c>
      <c r="I322" s="49">
        <f t="shared" si="47"/>
        <v>630</v>
      </c>
      <c r="J322" s="49">
        <f t="shared" si="47"/>
        <v>7296.7199999999993</v>
      </c>
      <c r="K322" s="49">
        <f t="shared" si="47"/>
        <v>212003.28000000003</v>
      </c>
      <c r="L322" s="44"/>
    </row>
    <row r="323" spans="1:12" x14ac:dyDescent="0.2">
      <c r="A323" s="40"/>
      <c r="B323" s="40"/>
      <c r="C323" s="21"/>
      <c r="D323" s="37"/>
      <c r="E323" s="41"/>
      <c r="F323" s="42"/>
      <c r="G323" s="41"/>
      <c r="H323" s="41"/>
      <c r="I323" s="41"/>
      <c r="J323" s="41"/>
      <c r="K323" s="41"/>
      <c r="L323" s="44"/>
    </row>
    <row r="324" spans="1:12" x14ac:dyDescent="0.2">
      <c r="A324" s="40"/>
      <c r="B324" s="40"/>
      <c r="C324" s="21"/>
      <c r="D324" s="37"/>
      <c r="E324" s="41"/>
      <c r="F324" s="42"/>
      <c r="G324" s="41"/>
      <c r="H324" s="41"/>
      <c r="I324" s="41"/>
      <c r="J324" s="41"/>
      <c r="K324" s="41"/>
      <c r="L324" s="44"/>
    </row>
    <row r="325" spans="1:12" x14ac:dyDescent="0.2">
      <c r="A325" s="40"/>
      <c r="B325" s="40"/>
      <c r="C325" s="21"/>
      <c r="D325" s="37"/>
      <c r="E325" s="41"/>
      <c r="F325" s="42"/>
      <c r="G325" s="41"/>
      <c r="H325" s="41"/>
      <c r="I325" s="41"/>
      <c r="J325" s="41"/>
      <c r="K325" s="41"/>
      <c r="L325" s="44"/>
    </row>
    <row r="326" spans="1:12" x14ac:dyDescent="0.2">
      <c r="A326" s="40"/>
      <c r="B326" s="40"/>
      <c r="C326" s="21"/>
      <c r="D326" s="37"/>
      <c r="E326" s="41"/>
      <c r="F326" s="42"/>
      <c r="G326" s="41"/>
      <c r="H326" s="41"/>
      <c r="I326" s="41"/>
      <c r="J326" s="41"/>
      <c r="K326" s="41"/>
      <c r="L326" s="44"/>
    </row>
    <row r="327" spans="1:12" x14ac:dyDescent="0.2">
      <c r="A327" s="40" t="s">
        <v>1264</v>
      </c>
      <c r="B327" s="40" t="s">
        <v>43</v>
      </c>
      <c r="C327" s="40" t="s">
        <v>891</v>
      </c>
      <c r="D327" s="37" t="s">
        <v>1319</v>
      </c>
      <c r="E327" s="41">
        <v>20300</v>
      </c>
      <c r="F327" s="42">
        <v>0</v>
      </c>
      <c r="G327" s="41">
        <v>20300</v>
      </c>
      <c r="H327" s="41">
        <f t="shared" ref="H327:H332" si="48">E327*3.04%</f>
        <v>617.12</v>
      </c>
      <c r="I327" s="41">
        <v>0</v>
      </c>
      <c r="J327" s="41">
        <f t="shared" si="35"/>
        <v>617.12</v>
      </c>
      <c r="K327" s="41">
        <f t="shared" si="36"/>
        <v>19682.88</v>
      </c>
      <c r="L327" s="44" t="s">
        <v>38</v>
      </c>
    </row>
    <row r="328" spans="1:12" x14ac:dyDescent="0.2">
      <c r="A328" s="40" t="s">
        <v>1265</v>
      </c>
      <c r="B328" s="40" t="s">
        <v>43</v>
      </c>
      <c r="C328" s="37" t="s">
        <v>459</v>
      </c>
      <c r="D328" s="37" t="s">
        <v>1319</v>
      </c>
      <c r="E328" s="43">
        <v>30000</v>
      </c>
      <c r="F328" s="42">
        <v>0</v>
      </c>
      <c r="G328" s="41">
        <f>E328+F328</f>
        <v>30000</v>
      </c>
      <c r="H328" s="41">
        <f t="shared" si="48"/>
        <v>912</v>
      </c>
      <c r="I328" s="41">
        <v>0</v>
      </c>
      <c r="J328" s="41">
        <f t="shared" si="35"/>
        <v>912</v>
      </c>
      <c r="K328" s="41">
        <f t="shared" si="36"/>
        <v>29088</v>
      </c>
      <c r="L328" s="44" t="s">
        <v>24</v>
      </c>
    </row>
    <row r="329" spans="1:12" x14ac:dyDescent="0.2">
      <c r="A329" s="40" t="s">
        <v>1266</v>
      </c>
      <c r="B329" s="40" t="s">
        <v>43</v>
      </c>
      <c r="C329" s="40" t="s">
        <v>538</v>
      </c>
      <c r="D329" s="37" t="s">
        <v>1319</v>
      </c>
      <c r="E329" s="41">
        <v>15000</v>
      </c>
      <c r="F329" s="42">
        <v>0</v>
      </c>
      <c r="G329" s="41">
        <f>E329+F329</f>
        <v>15000</v>
      </c>
      <c r="H329" s="41">
        <f t="shared" si="48"/>
        <v>456</v>
      </c>
      <c r="I329" s="41">
        <v>0</v>
      </c>
      <c r="J329" s="41">
        <f t="shared" si="35"/>
        <v>456</v>
      </c>
      <c r="K329" s="41">
        <f t="shared" si="36"/>
        <v>14544</v>
      </c>
      <c r="L329" s="44" t="s">
        <v>38</v>
      </c>
    </row>
    <row r="330" spans="1:12" x14ac:dyDescent="0.2">
      <c r="A330" s="40" t="s">
        <v>1267</v>
      </c>
      <c r="B330" s="40" t="s">
        <v>43</v>
      </c>
      <c r="C330" s="40" t="s">
        <v>75</v>
      </c>
      <c r="D330" s="37" t="s">
        <v>1319</v>
      </c>
      <c r="E330" s="41">
        <v>20000</v>
      </c>
      <c r="F330" s="42">
        <v>1522.5</v>
      </c>
      <c r="G330" s="41">
        <f>E330+F330</f>
        <v>21522.5</v>
      </c>
      <c r="H330" s="41">
        <f t="shared" si="48"/>
        <v>608</v>
      </c>
      <c r="I330" s="41">
        <v>0</v>
      </c>
      <c r="J330" s="41">
        <f t="shared" si="35"/>
        <v>608</v>
      </c>
      <c r="K330" s="41">
        <f t="shared" si="36"/>
        <v>19392</v>
      </c>
      <c r="L330" s="44" t="s">
        <v>38</v>
      </c>
    </row>
    <row r="331" spans="1:12" x14ac:dyDescent="0.2">
      <c r="A331" s="40" t="s">
        <v>1268</v>
      </c>
      <c r="B331" s="40" t="s">
        <v>43</v>
      </c>
      <c r="C331" s="40" t="s">
        <v>42</v>
      </c>
      <c r="D331" s="37" t="s">
        <v>1319</v>
      </c>
      <c r="E331" s="41">
        <v>12500</v>
      </c>
      <c r="F331" s="42">
        <v>0</v>
      </c>
      <c r="G331" s="41">
        <f>E331+F331</f>
        <v>12500</v>
      </c>
      <c r="H331" s="41">
        <f t="shared" si="48"/>
        <v>380</v>
      </c>
      <c r="I331" s="41">
        <v>0</v>
      </c>
      <c r="J331" s="41">
        <f t="shared" si="35"/>
        <v>380</v>
      </c>
      <c r="K331" s="41">
        <f t="shared" si="36"/>
        <v>12120</v>
      </c>
      <c r="L331" s="44" t="s">
        <v>38</v>
      </c>
    </row>
    <row r="332" spans="1:12" x14ac:dyDescent="0.2">
      <c r="A332" s="40" t="s">
        <v>1269</v>
      </c>
      <c r="B332" s="40" t="s">
        <v>43</v>
      </c>
      <c r="C332" s="37" t="s">
        <v>28</v>
      </c>
      <c r="D332" s="37" t="s">
        <v>1319</v>
      </c>
      <c r="E332" s="43">
        <v>30000</v>
      </c>
      <c r="F332" s="42">
        <v>0</v>
      </c>
      <c r="G332" s="41">
        <f>E332+F332</f>
        <v>30000</v>
      </c>
      <c r="H332" s="41">
        <f t="shared" si="48"/>
        <v>912</v>
      </c>
      <c r="I332" s="41">
        <v>0</v>
      </c>
      <c r="J332" s="41">
        <f t="shared" si="35"/>
        <v>912</v>
      </c>
      <c r="K332" s="41">
        <f t="shared" si="36"/>
        <v>29088</v>
      </c>
      <c r="L332" s="44" t="s">
        <v>38</v>
      </c>
    </row>
    <row r="333" spans="1:12" x14ac:dyDescent="0.2">
      <c r="A333" s="39" t="s">
        <v>1321</v>
      </c>
      <c r="B333" s="40"/>
      <c r="C333" s="46">
        <v>6</v>
      </c>
      <c r="D333" s="37"/>
      <c r="E333" s="47">
        <f t="shared" ref="E333:K333" si="49">SUM(E327:E332)</f>
        <v>127800</v>
      </c>
      <c r="F333" s="51">
        <f t="shared" si="49"/>
        <v>1522.5</v>
      </c>
      <c r="G333" s="49">
        <f t="shared" si="49"/>
        <v>129322.5</v>
      </c>
      <c r="H333" s="49">
        <f t="shared" si="49"/>
        <v>3885.12</v>
      </c>
      <c r="I333" s="49">
        <f t="shared" si="49"/>
        <v>0</v>
      </c>
      <c r="J333" s="49">
        <f t="shared" si="49"/>
        <v>3885.12</v>
      </c>
      <c r="K333" s="49">
        <f t="shared" si="49"/>
        <v>123914.88</v>
      </c>
      <c r="L333" s="44"/>
    </row>
    <row r="334" spans="1:12" x14ac:dyDescent="0.2">
      <c r="A334" s="40"/>
      <c r="B334" s="40"/>
      <c r="C334" s="37"/>
      <c r="D334" s="37"/>
      <c r="E334" s="43"/>
      <c r="F334" s="42"/>
      <c r="G334" s="41"/>
      <c r="H334" s="41"/>
      <c r="I334" s="41"/>
      <c r="J334" s="41"/>
      <c r="K334" s="41"/>
      <c r="L334" s="44"/>
    </row>
    <row r="335" spans="1:12" x14ac:dyDescent="0.2">
      <c r="A335" s="40"/>
      <c r="B335" s="40"/>
      <c r="C335" s="37"/>
      <c r="D335" s="37"/>
      <c r="E335" s="43"/>
      <c r="F335" s="42"/>
      <c r="G335" s="41"/>
      <c r="H335" s="41"/>
      <c r="I335" s="41"/>
      <c r="J335" s="41"/>
      <c r="K335" s="41"/>
      <c r="L335" s="44"/>
    </row>
    <row r="336" spans="1:12" x14ac:dyDescent="0.2">
      <c r="A336" s="40"/>
      <c r="B336" s="40"/>
      <c r="C336" s="37"/>
      <c r="D336" s="37"/>
      <c r="E336" s="43"/>
      <c r="F336" s="42"/>
      <c r="G336" s="41"/>
      <c r="H336" s="41"/>
      <c r="I336" s="41"/>
      <c r="J336" s="41"/>
      <c r="K336" s="41"/>
      <c r="L336" s="44"/>
    </row>
    <row r="337" spans="1:12" x14ac:dyDescent="0.2">
      <c r="A337" s="40"/>
      <c r="B337" s="40"/>
      <c r="C337" s="37"/>
      <c r="D337" s="37"/>
      <c r="E337" s="43"/>
      <c r="F337" s="42"/>
      <c r="G337" s="41"/>
      <c r="H337" s="41"/>
      <c r="I337" s="41"/>
      <c r="J337" s="41"/>
      <c r="K337" s="41"/>
      <c r="L337" s="44"/>
    </row>
    <row r="338" spans="1:12" x14ac:dyDescent="0.2">
      <c r="A338" s="40" t="s">
        <v>1270</v>
      </c>
      <c r="B338" s="40" t="s">
        <v>293</v>
      </c>
      <c r="C338" s="40" t="s">
        <v>630</v>
      </c>
      <c r="D338" s="37" t="s">
        <v>1319</v>
      </c>
      <c r="E338" s="41">
        <v>20300</v>
      </c>
      <c r="F338" s="42">
        <v>0</v>
      </c>
      <c r="G338" s="41">
        <f t="shared" ref="G338:G343" si="50">E338+F338</f>
        <v>20300</v>
      </c>
      <c r="H338" s="41">
        <f t="shared" ref="H338:H343" si="51">E338*3.04%</f>
        <v>617.12</v>
      </c>
      <c r="I338" s="41">
        <v>0</v>
      </c>
      <c r="J338" s="41">
        <f t="shared" si="35"/>
        <v>617.12</v>
      </c>
      <c r="K338" s="41">
        <f t="shared" si="36"/>
        <v>19682.88</v>
      </c>
      <c r="L338" s="44" t="s">
        <v>38</v>
      </c>
    </row>
    <row r="339" spans="1:12" x14ac:dyDescent="0.2">
      <c r="A339" s="40" t="s">
        <v>1271</v>
      </c>
      <c r="B339" s="40" t="s">
        <v>293</v>
      </c>
      <c r="C339" s="40" t="s">
        <v>75</v>
      </c>
      <c r="D339" s="37" t="s">
        <v>1319</v>
      </c>
      <c r="E339" s="41">
        <v>20000</v>
      </c>
      <c r="F339" s="42">
        <v>1522.5</v>
      </c>
      <c r="G339" s="41">
        <f t="shared" si="50"/>
        <v>21522.5</v>
      </c>
      <c r="H339" s="41">
        <f t="shared" si="51"/>
        <v>608</v>
      </c>
      <c r="I339" s="41">
        <v>0</v>
      </c>
      <c r="J339" s="41">
        <f t="shared" si="35"/>
        <v>608</v>
      </c>
      <c r="K339" s="41">
        <f t="shared" si="36"/>
        <v>19392</v>
      </c>
      <c r="L339" s="44" t="s">
        <v>38</v>
      </c>
    </row>
    <row r="340" spans="1:12" x14ac:dyDescent="0.2">
      <c r="A340" s="40" t="s">
        <v>1272</v>
      </c>
      <c r="B340" s="40" t="s">
        <v>293</v>
      </c>
      <c r="C340" s="40" t="s">
        <v>125</v>
      </c>
      <c r="D340" s="37" t="s">
        <v>1319</v>
      </c>
      <c r="E340" s="41">
        <v>12500</v>
      </c>
      <c r="F340" s="42">
        <v>1522.5</v>
      </c>
      <c r="G340" s="41">
        <f t="shared" si="50"/>
        <v>14022.5</v>
      </c>
      <c r="H340" s="41">
        <f t="shared" si="51"/>
        <v>380</v>
      </c>
      <c r="I340" s="41">
        <v>0</v>
      </c>
      <c r="J340" s="41">
        <f t="shared" si="35"/>
        <v>380</v>
      </c>
      <c r="K340" s="41">
        <f t="shared" si="36"/>
        <v>12120</v>
      </c>
      <c r="L340" s="44" t="s">
        <v>24</v>
      </c>
    </row>
    <row r="341" spans="1:12" x14ac:dyDescent="0.2">
      <c r="A341" s="40" t="s">
        <v>1273</v>
      </c>
      <c r="B341" s="40" t="s">
        <v>293</v>
      </c>
      <c r="C341" s="40" t="s">
        <v>125</v>
      </c>
      <c r="D341" s="37" t="s">
        <v>1319</v>
      </c>
      <c r="E341" s="41">
        <v>12500</v>
      </c>
      <c r="F341" s="42">
        <v>0</v>
      </c>
      <c r="G341" s="41">
        <f t="shared" si="50"/>
        <v>12500</v>
      </c>
      <c r="H341" s="41">
        <f t="shared" si="51"/>
        <v>380</v>
      </c>
      <c r="I341" s="41">
        <v>0</v>
      </c>
      <c r="J341" s="41">
        <f t="shared" si="35"/>
        <v>380</v>
      </c>
      <c r="K341" s="41">
        <f t="shared" si="36"/>
        <v>12120</v>
      </c>
      <c r="L341" s="44" t="s">
        <v>38</v>
      </c>
    </row>
    <row r="342" spans="1:12" x14ac:dyDescent="0.2">
      <c r="A342" s="40" t="s">
        <v>1274</v>
      </c>
      <c r="B342" s="40" t="s">
        <v>293</v>
      </c>
      <c r="C342" s="37" t="s">
        <v>42</v>
      </c>
      <c r="D342" s="37" t="s">
        <v>1319</v>
      </c>
      <c r="E342" s="43">
        <v>15000</v>
      </c>
      <c r="F342" s="42">
        <v>0</v>
      </c>
      <c r="G342" s="41">
        <f t="shared" si="50"/>
        <v>15000</v>
      </c>
      <c r="H342" s="41">
        <f t="shared" si="51"/>
        <v>456</v>
      </c>
      <c r="I342" s="41">
        <v>0</v>
      </c>
      <c r="J342" s="41">
        <f t="shared" si="35"/>
        <v>456</v>
      </c>
      <c r="K342" s="41">
        <f t="shared" si="36"/>
        <v>14544</v>
      </c>
      <c r="L342" s="44" t="s">
        <v>38</v>
      </c>
    </row>
    <row r="343" spans="1:12" x14ac:dyDescent="0.2">
      <c r="A343" s="40" t="s">
        <v>1275</v>
      </c>
      <c r="B343" s="40" t="s">
        <v>293</v>
      </c>
      <c r="C343" s="40" t="s">
        <v>28</v>
      </c>
      <c r="D343" s="37" t="s">
        <v>1319</v>
      </c>
      <c r="E343" s="41">
        <v>30000</v>
      </c>
      <c r="F343" s="42">
        <v>1522.5</v>
      </c>
      <c r="G343" s="41">
        <f t="shared" si="50"/>
        <v>31522.5</v>
      </c>
      <c r="H343" s="41">
        <f t="shared" si="51"/>
        <v>912</v>
      </c>
      <c r="I343" s="41">
        <v>0</v>
      </c>
      <c r="J343" s="41">
        <f t="shared" si="35"/>
        <v>912</v>
      </c>
      <c r="K343" s="41">
        <f t="shared" si="36"/>
        <v>29088</v>
      </c>
      <c r="L343" s="44" t="s">
        <v>24</v>
      </c>
    </row>
    <row r="344" spans="1:12" x14ac:dyDescent="0.2">
      <c r="A344" s="39" t="s">
        <v>1321</v>
      </c>
      <c r="B344" s="40"/>
      <c r="C344" s="39">
        <v>6</v>
      </c>
      <c r="D344" s="37"/>
      <c r="E344" s="49">
        <f t="shared" ref="E344:K344" si="52">SUM(E338:E343)</f>
        <v>110300</v>
      </c>
      <c r="F344" s="51">
        <f t="shared" si="52"/>
        <v>4567.5</v>
      </c>
      <c r="G344" s="49">
        <f t="shared" si="52"/>
        <v>114867.5</v>
      </c>
      <c r="H344" s="49">
        <f t="shared" si="52"/>
        <v>3353.12</v>
      </c>
      <c r="I344" s="49">
        <f t="shared" si="52"/>
        <v>0</v>
      </c>
      <c r="J344" s="49">
        <f t="shared" si="52"/>
        <v>3353.12</v>
      </c>
      <c r="K344" s="49">
        <f t="shared" si="52"/>
        <v>106946.88</v>
      </c>
      <c r="L344" s="44"/>
    </row>
    <row r="345" spans="1:12" x14ac:dyDescent="0.2">
      <c r="A345" s="40"/>
      <c r="B345" s="40"/>
      <c r="C345" s="40"/>
      <c r="D345" s="37"/>
      <c r="E345" s="41"/>
      <c r="F345" s="42"/>
      <c r="G345" s="41"/>
      <c r="H345" s="41"/>
      <c r="I345" s="41"/>
      <c r="J345" s="41"/>
      <c r="K345" s="41"/>
      <c r="L345" s="44"/>
    </row>
    <row r="346" spans="1:12" x14ac:dyDescent="0.2">
      <c r="A346" s="40"/>
      <c r="B346" s="40"/>
      <c r="C346" s="40"/>
      <c r="D346" s="37"/>
      <c r="E346" s="41"/>
      <c r="F346" s="42"/>
      <c r="G346" s="41"/>
      <c r="H346" s="41"/>
      <c r="I346" s="41"/>
      <c r="J346" s="41"/>
      <c r="K346" s="41"/>
      <c r="L346" s="44"/>
    </row>
    <row r="347" spans="1:12" x14ac:dyDescent="0.2">
      <c r="A347" s="40"/>
      <c r="B347" s="40"/>
      <c r="C347" s="40"/>
      <c r="D347" s="37"/>
      <c r="E347" s="41"/>
      <c r="F347" s="42"/>
      <c r="G347" s="41"/>
      <c r="H347" s="41"/>
      <c r="I347" s="41"/>
      <c r="J347" s="41"/>
      <c r="K347" s="41"/>
      <c r="L347" s="44"/>
    </row>
    <row r="348" spans="1:12" x14ac:dyDescent="0.2">
      <c r="A348" s="40"/>
      <c r="B348" s="40"/>
      <c r="C348" s="40"/>
      <c r="D348" s="37"/>
      <c r="E348" s="41"/>
      <c r="F348" s="42"/>
      <c r="G348" s="41"/>
      <c r="H348" s="41"/>
      <c r="I348" s="41"/>
      <c r="J348" s="41"/>
      <c r="K348" s="41"/>
      <c r="L348" s="44"/>
    </row>
    <row r="349" spans="1:12" x14ac:dyDescent="0.2">
      <c r="A349" s="40"/>
      <c r="B349" s="40"/>
      <c r="C349" s="40"/>
      <c r="D349" s="37"/>
      <c r="E349" s="41"/>
      <c r="F349" s="42"/>
      <c r="G349" s="41"/>
      <c r="H349" s="41"/>
      <c r="I349" s="41"/>
      <c r="J349" s="41"/>
      <c r="K349" s="41"/>
      <c r="L349" s="44"/>
    </row>
    <row r="350" spans="1:12" x14ac:dyDescent="0.2">
      <c r="A350" s="40" t="s">
        <v>1276</v>
      </c>
      <c r="B350" s="40" t="s">
        <v>190</v>
      </c>
      <c r="C350" s="40" t="s">
        <v>677</v>
      </c>
      <c r="D350" s="37" t="s">
        <v>1319</v>
      </c>
      <c r="E350" s="41">
        <v>14000</v>
      </c>
      <c r="F350" s="42">
        <v>1522.5</v>
      </c>
      <c r="G350" s="41">
        <f>E350+F350</f>
        <v>15522.5</v>
      </c>
      <c r="H350" s="41">
        <f>E350*3.04%</f>
        <v>425.6</v>
      </c>
      <c r="I350" s="41">
        <v>0</v>
      </c>
      <c r="J350" s="41">
        <f t="shared" si="35"/>
        <v>425.6</v>
      </c>
      <c r="K350" s="41">
        <f t="shared" si="36"/>
        <v>13574.4</v>
      </c>
      <c r="L350" s="44" t="s">
        <v>38</v>
      </c>
    </row>
    <row r="351" spans="1:12" x14ac:dyDescent="0.2">
      <c r="A351" s="40" t="s">
        <v>1277</v>
      </c>
      <c r="B351" s="40" t="s">
        <v>190</v>
      </c>
      <c r="C351" s="40" t="s">
        <v>125</v>
      </c>
      <c r="D351" s="37" t="s">
        <v>1319</v>
      </c>
      <c r="E351" s="41">
        <v>12500</v>
      </c>
      <c r="F351" s="42">
        <v>0</v>
      </c>
      <c r="G351" s="41">
        <f>E351+F351</f>
        <v>12500</v>
      </c>
      <c r="H351" s="41">
        <f>E351*3.04%</f>
        <v>380</v>
      </c>
      <c r="I351" s="41">
        <v>0</v>
      </c>
      <c r="J351" s="41">
        <f t="shared" si="35"/>
        <v>380</v>
      </c>
      <c r="K351" s="41">
        <f t="shared" si="36"/>
        <v>12120</v>
      </c>
      <c r="L351" s="44" t="s">
        <v>38</v>
      </c>
    </row>
    <row r="352" spans="1:12" x14ac:dyDescent="0.2">
      <c r="A352" s="39" t="s">
        <v>1321</v>
      </c>
      <c r="B352" s="40"/>
      <c r="C352" s="39">
        <v>2</v>
      </c>
      <c r="D352" s="37"/>
      <c r="E352" s="49">
        <f t="shared" ref="E352:K352" si="53">SUM(E350:E351)</f>
        <v>26500</v>
      </c>
      <c r="F352" s="51">
        <f t="shared" si="53"/>
        <v>1522.5</v>
      </c>
      <c r="G352" s="49">
        <f t="shared" si="53"/>
        <v>28022.5</v>
      </c>
      <c r="H352" s="49">
        <f t="shared" si="53"/>
        <v>805.6</v>
      </c>
      <c r="I352" s="49">
        <f t="shared" si="53"/>
        <v>0</v>
      </c>
      <c r="J352" s="49">
        <f t="shared" si="53"/>
        <v>805.6</v>
      </c>
      <c r="K352" s="49">
        <f t="shared" si="53"/>
        <v>25694.400000000001</v>
      </c>
      <c r="L352" s="44"/>
    </row>
    <row r="353" spans="1:12" x14ac:dyDescent="0.2">
      <c r="A353" s="40"/>
      <c r="B353" s="40"/>
      <c r="C353" s="40"/>
      <c r="D353" s="37"/>
      <c r="E353" s="41"/>
      <c r="F353" s="42"/>
      <c r="G353" s="41"/>
      <c r="H353" s="41"/>
      <c r="I353" s="41"/>
      <c r="J353" s="41"/>
      <c r="K353" s="41"/>
      <c r="L353" s="44"/>
    </row>
    <row r="354" spans="1:12" x14ac:dyDescent="0.2">
      <c r="A354" s="40"/>
      <c r="B354" s="40"/>
      <c r="C354" s="40"/>
      <c r="D354" s="37"/>
      <c r="E354" s="41"/>
      <c r="F354" s="42"/>
      <c r="G354" s="41"/>
      <c r="H354" s="41"/>
      <c r="I354" s="41"/>
      <c r="J354" s="41"/>
      <c r="K354" s="41"/>
      <c r="L354" s="44"/>
    </row>
    <row r="355" spans="1:12" x14ac:dyDescent="0.2">
      <c r="A355" s="40"/>
      <c r="B355" s="40"/>
      <c r="C355" s="40"/>
      <c r="D355" s="37"/>
      <c r="E355" s="41"/>
      <c r="F355" s="42"/>
      <c r="G355" s="41"/>
      <c r="H355" s="41"/>
      <c r="I355" s="41"/>
      <c r="J355" s="41"/>
      <c r="K355" s="41"/>
      <c r="L355" s="44"/>
    </row>
    <row r="356" spans="1:12" x14ac:dyDescent="0.2">
      <c r="A356" s="40"/>
      <c r="B356" s="40"/>
      <c r="C356" s="40"/>
      <c r="D356" s="37"/>
      <c r="E356" s="41"/>
      <c r="F356" s="42"/>
      <c r="G356" s="41"/>
      <c r="H356" s="41"/>
      <c r="I356" s="41"/>
      <c r="J356" s="41"/>
      <c r="K356" s="41"/>
      <c r="L356" s="44"/>
    </row>
    <row r="357" spans="1:12" x14ac:dyDescent="0.2">
      <c r="A357" s="40" t="s">
        <v>1278</v>
      </c>
      <c r="B357" s="40" t="s">
        <v>186</v>
      </c>
      <c r="C357" s="40" t="s">
        <v>214</v>
      </c>
      <c r="D357" s="37" t="s">
        <v>1319</v>
      </c>
      <c r="E357" s="41">
        <v>12500</v>
      </c>
      <c r="F357" s="42">
        <v>1522.5</v>
      </c>
      <c r="G357" s="41">
        <f>E357+F357</f>
        <v>14022.5</v>
      </c>
      <c r="H357" s="41">
        <f t="shared" ref="H357:H368" si="54">E357*3.04%</f>
        <v>380</v>
      </c>
      <c r="I357" s="41">
        <v>0</v>
      </c>
      <c r="J357" s="41">
        <f t="shared" si="35"/>
        <v>380</v>
      </c>
      <c r="K357" s="41">
        <f t="shared" si="36"/>
        <v>12120</v>
      </c>
      <c r="L357" s="44" t="s">
        <v>24</v>
      </c>
    </row>
    <row r="358" spans="1:12" x14ac:dyDescent="0.2">
      <c r="A358" s="40" t="s">
        <v>1279</v>
      </c>
      <c r="B358" s="37" t="s">
        <v>186</v>
      </c>
      <c r="C358" s="37" t="s">
        <v>737</v>
      </c>
      <c r="D358" s="37" t="s">
        <v>1319</v>
      </c>
      <c r="E358" s="41">
        <v>13000</v>
      </c>
      <c r="F358" s="42">
        <v>0</v>
      </c>
      <c r="G358" s="41">
        <v>13000</v>
      </c>
      <c r="H358" s="41">
        <f t="shared" si="54"/>
        <v>395.2</v>
      </c>
      <c r="I358" s="41">
        <v>0</v>
      </c>
      <c r="J358" s="41">
        <f t="shared" si="35"/>
        <v>395.2</v>
      </c>
      <c r="K358" s="41">
        <f t="shared" si="36"/>
        <v>12604.8</v>
      </c>
      <c r="L358" s="44" t="s">
        <v>24</v>
      </c>
    </row>
    <row r="359" spans="1:12" x14ac:dyDescent="0.2">
      <c r="A359" s="40" t="s">
        <v>1280</v>
      </c>
      <c r="B359" s="56" t="s">
        <v>186</v>
      </c>
      <c r="C359" s="37" t="s">
        <v>125</v>
      </c>
      <c r="D359" s="37" t="s">
        <v>1319</v>
      </c>
      <c r="E359" s="43">
        <v>12500</v>
      </c>
      <c r="F359" s="42">
        <v>0</v>
      </c>
      <c r="G359" s="41">
        <f t="shared" ref="G359:G368" si="55">E359+F359</f>
        <v>12500</v>
      </c>
      <c r="H359" s="41">
        <f t="shared" si="54"/>
        <v>380</v>
      </c>
      <c r="I359" s="41">
        <v>0</v>
      </c>
      <c r="J359" s="41">
        <f t="shared" si="35"/>
        <v>380</v>
      </c>
      <c r="K359" s="41">
        <f t="shared" si="36"/>
        <v>12120</v>
      </c>
      <c r="L359" s="44" t="s">
        <v>24</v>
      </c>
    </row>
    <row r="360" spans="1:12" x14ac:dyDescent="0.2">
      <c r="A360" s="40" t="s">
        <v>1281</v>
      </c>
      <c r="B360" s="40" t="s">
        <v>186</v>
      </c>
      <c r="C360" s="37" t="s">
        <v>125</v>
      </c>
      <c r="D360" s="37" t="s">
        <v>1319</v>
      </c>
      <c r="E360" s="43">
        <v>12500</v>
      </c>
      <c r="F360" s="42">
        <v>0</v>
      </c>
      <c r="G360" s="41">
        <f t="shared" si="55"/>
        <v>12500</v>
      </c>
      <c r="H360" s="41">
        <f t="shared" si="54"/>
        <v>380</v>
      </c>
      <c r="I360" s="41">
        <v>0</v>
      </c>
      <c r="J360" s="41">
        <f t="shared" si="35"/>
        <v>380</v>
      </c>
      <c r="K360" s="41">
        <f t="shared" si="36"/>
        <v>12120</v>
      </c>
      <c r="L360" s="44" t="s">
        <v>38</v>
      </c>
    </row>
    <row r="361" spans="1:12" x14ac:dyDescent="0.2">
      <c r="A361" s="40" t="s">
        <v>1282</v>
      </c>
      <c r="B361" s="40" t="s">
        <v>186</v>
      </c>
      <c r="C361" s="21" t="s">
        <v>125</v>
      </c>
      <c r="D361" s="37" t="s">
        <v>1319</v>
      </c>
      <c r="E361" s="41">
        <v>12500</v>
      </c>
      <c r="F361" s="42">
        <v>0</v>
      </c>
      <c r="G361" s="41">
        <f t="shared" si="55"/>
        <v>12500</v>
      </c>
      <c r="H361" s="41">
        <f t="shared" si="54"/>
        <v>380</v>
      </c>
      <c r="I361" s="41">
        <v>0</v>
      </c>
      <c r="J361" s="41">
        <f t="shared" si="35"/>
        <v>380</v>
      </c>
      <c r="K361" s="41">
        <f t="shared" si="36"/>
        <v>12120</v>
      </c>
      <c r="L361" s="44" t="s">
        <v>38</v>
      </c>
    </row>
    <row r="362" spans="1:12" x14ac:dyDescent="0.2">
      <c r="A362" s="40" t="s">
        <v>1283</v>
      </c>
      <c r="B362" s="40" t="s">
        <v>186</v>
      </c>
      <c r="C362" s="21" t="s">
        <v>125</v>
      </c>
      <c r="D362" s="37" t="s">
        <v>1319</v>
      </c>
      <c r="E362" s="41">
        <v>12500</v>
      </c>
      <c r="F362" s="42">
        <v>0</v>
      </c>
      <c r="G362" s="41">
        <f t="shared" si="55"/>
        <v>12500</v>
      </c>
      <c r="H362" s="41">
        <f t="shared" si="54"/>
        <v>380</v>
      </c>
      <c r="I362" s="41">
        <v>0</v>
      </c>
      <c r="J362" s="41">
        <f t="shared" si="35"/>
        <v>380</v>
      </c>
      <c r="K362" s="41">
        <f t="shared" si="36"/>
        <v>12120</v>
      </c>
      <c r="L362" s="44" t="s">
        <v>38</v>
      </c>
    </row>
    <row r="363" spans="1:12" x14ac:dyDescent="0.2">
      <c r="A363" s="40" t="s">
        <v>1284</v>
      </c>
      <c r="B363" s="40" t="s">
        <v>186</v>
      </c>
      <c r="C363" s="21" t="s">
        <v>125</v>
      </c>
      <c r="D363" s="37" t="s">
        <v>1319</v>
      </c>
      <c r="E363" s="41">
        <v>12500</v>
      </c>
      <c r="F363" s="42">
        <v>0</v>
      </c>
      <c r="G363" s="41">
        <f t="shared" si="55"/>
        <v>12500</v>
      </c>
      <c r="H363" s="41">
        <f t="shared" si="54"/>
        <v>380</v>
      </c>
      <c r="I363" s="41">
        <v>0</v>
      </c>
      <c r="J363" s="41">
        <f t="shared" si="35"/>
        <v>380</v>
      </c>
      <c r="K363" s="41">
        <f t="shared" si="36"/>
        <v>12120</v>
      </c>
      <c r="L363" s="44" t="s">
        <v>38</v>
      </c>
    </row>
    <row r="364" spans="1:12" x14ac:dyDescent="0.2">
      <c r="A364" s="40" t="s">
        <v>1285</v>
      </c>
      <c r="B364" s="40" t="s">
        <v>186</v>
      </c>
      <c r="C364" s="40" t="s">
        <v>42</v>
      </c>
      <c r="D364" s="37" t="s">
        <v>1319</v>
      </c>
      <c r="E364" s="41">
        <v>12500</v>
      </c>
      <c r="F364" s="42">
        <v>0</v>
      </c>
      <c r="G364" s="41">
        <f t="shared" si="55"/>
        <v>12500</v>
      </c>
      <c r="H364" s="41">
        <f t="shared" si="54"/>
        <v>380</v>
      </c>
      <c r="I364" s="41">
        <v>0</v>
      </c>
      <c r="J364" s="41">
        <f t="shared" si="35"/>
        <v>380</v>
      </c>
      <c r="K364" s="41">
        <f t="shared" si="36"/>
        <v>12120</v>
      </c>
      <c r="L364" s="44" t="s">
        <v>38</v>
      </c>
    </row>
    <row r="365" spans="1:12" x14ac:dyDescent="0.2">
      <c r="A365" s="40" t="s">
        <v>1286</v>
      </c>
      <c r="B365" s="40" t="s">
        <v>186</v>
      </c>
      <c r="C365" s="40" t="s">
        <v>42</v>
      </c>
      <c r="D365" s="37" t="s">
        <v>1319</v>
      </c>
      <c r="E365" s="41">
        <v>12500</v>
      </c>
      <c r="F365" s="42">
        <v>0</v>
      </c>
      <c r="G365" s="41">
        <f t="shared" si="55"/>
        <v>12500</v>
      </c>
      <c r="H365" s="41">
        <f t="shared" si="54"/>
        <v>380</v>
      </c>
      <c r="I365" s="41">
        <v>0</v>
      </c>
      <c r="J365" s="41">
        <f t="shared" ref="J365:J423" si="56">H365-I365</f>
        <v>380</v>
      </c>
      <c r="K365" s="41">
        <f t="shared" ref="K365:K423" si="57">E365-J365</f>
        <v>12120</v>
      </c>
      <c r="L365" s="44" t="s">
        <v>38</v>
      </c>
    </row>
    <row r="366" spans="1:12" ht="24" x14ac:dyDescent="0.2">
      <c r="A366" s="40" t="s">
        <v>1287</v>
      </c>
      <c r="B366" s="40" t="s">
        <v>186</v>
      </c>
      <c r="C366" s="21" t="s">
        <v>28</v>
      </c>
      <c r="D366" s="37" t="s">
        <v>1319</v>
      </c>
      <c r="E366" s="41">
        <v>30000</v>
      </c>
      <c r="F366" s="42">
        <v>1522.5</v>
      </c>
      <c r="G366" s="41">
        <f t="shared" si="55"/>
        <v>31522.5</v>
      </c>
      <c r="H366" s="41">
        <f t="shared" si="54"/>
        <v>912</v>
      </c>
      <c r="I366" s="41">
        <v>0</v>
      </c>
      <c r="J366" s="41">
        <f t="shared" si="56"/>
        <v>912</v>
      </c>
      <c r="K366" s="41">
        <f t="shared" si="57"/>
        <v>29088</v>
      </c>
      <c r="L366" s="44" t="s">
        <v>24</v>
      </c>
    </row>
    <row r="367" spans="1:12" x14ac:dyDescent="0.2">
      <c r="A367" s="40" t="s">
        <v>1288</v>
      </c>
      <c r="B367" s="40" t="s">
        <v>186</v>
      </c>
      <c r="C367" s="40" t="s">
        <v>28</v>
      </c>
      <c r="D367" s="37" t="s">
        <v>1319</v>
      </c>
      <c r="E367" s="41">
        <v>30000</v>
      </c>
      <c r="F367" s="42">
        <v>1522.5</v>
      </c>
      <c r="G367" s="41">
        <f t="shared" si="55"/>
        <v>31522.5</v>
      </c>
      <c r="H367" s="41">
        <f t="shared" si="54"/>
        <v>912</v>
      </c>
      <c r="I367" s="41">
        <v>0</v>
      </c>
      <c r="J367" s="41">
        <f t="shared" si="56"/>
        <v>912</v>
      </c>
      <c r="K367" s="41">
        <f t="shared" si="57"/>
        <v>29088</v>
      </c>
      <c r="L367" s="44" t="s">
        <v>24</v>
      </c>
    </row>
    <row r="368" spans="1:12" x14ac:dyDescent="0.2">
      <c r="A368" s="40" t="s">
        <v>1289</v>
      </c>
      <c r="B368" s="40" t="s">
        <v>186</v>
      </c>
      <c r="C368" s="40" t="s">
        <v>28</v>
      </c>
      <c r="D368" s="37" t="s">
        <v>1319</v>
      </c>
      <c r="E368" s="41">
        <v>30000</v>
      </c>
      <c r="F368" s="42">
        <v>0</v>
      </c>
      <c r="G368" s="41">
        <f t="shared" si="55"/>
        <v>30000</v>
      </c>
      <c r="H368" s="41">
        <f t="shared" si="54"/>
        <v>912</v>
      </c>
      <c r="I368" s="41">
        <v>0</v>
      </c>
      <c r="J368" s="41">
        <f t="shared" si="56"/>
        <v>912</v>
      </c>
      <c r="K368" s="41">
        <f t="shared" si="57"/>
        <v>29088</v>
      </c>
      <c r="L368" s="44" t="s">
        <v>24</v>
      </c>
    </row>
    <row r="369" spans="1:12" x14ac:dyDescent="0.2">
      <c r="A369" s="39" t="s">
        <v>1321</v>
      </c>
      <c r="B369" s="40"/>
      <c r="C369" s="39">
        <v>12</v>
      </c>
      <c r="D369" s="37"/>
      <c r="E369" s="49">
        <f t="shared" ref="E369:K369" si="58">SUM(E357:E368)</f>
        <v>203000</v>
      </c>
      <c r="F369" s="51">
        <f t="shared" si="58"/>
        <v>4567.5</v>
      </c>
      <c r="G369" s="49">
        <f t="shared" si="58"/>
        <v>207567.5</v>
      </c>
      <c r="H369" s="49">
        <f t="shared" si="58"/>
        <v>6171.2</v>
      </c>
      <c r="I369" s="49">
        <f t="shared" si="58"/>
        <v>0</v>
      </c>
      <c r="J369" s="49">
        <f t="shared" si="58"/>
        <v>6171.2</v>
      </c>
      <c r="K369" s="49">
        <f t="shared" si="58"/>
        <v>196828.79999999999</v>
      </c>
      <c r="L369" s="44"/>
    </row>
    <row r="370" spans="1:12" x14ac:dyDescent="0.2">
      <c r="A370" s="40"/>
      <c r="B370" s="40"/>
      <c r="C370" s="40"/>
      <c r="D370" s="37"/>
      <c r="E370" s="41"/>
      <c r="F370" s="42"/>
      <c r="G370" s="41"/>
      <c r="H370" s="41"/>
      <c r="I370" s="41"/>
      <c r="J370" s="41"/>
      <c r="K370" s="41"/>
      <c r="L370" s="44"/>
    </row>
    <row r="371" spans="1:12" x14ac:dyDescent="0.2">
      <c r="A371" s="40"/>
      <c r="B371" s="40"/>
      <c r="C371" s="40"/>
      <c r="D371" s="37"/>
      <c r="E371" s="41"/>
      <c r="F371" s="42"/>
      <c r="G371" s="41"/>
      <c r="H371" s="41"/>
      <c r="I371" s="41"/>
      <c r="J371" s="41"/>
      <c r="K371" s="41"/>
      <c r="L371" s="44"/>
    </row>
    <row r="372" spans="1:12" x14ac:dyDescent="0.2">
      <c r="A372" s="40"/>
      <c r="B372" s="40"/>
      <c r="C372" s="40"/>
      <c r="D372" s="37"/>
      <c r="E372" s="41"/>
      <c r="F372" s="42"/>
      <c r="G372" s="41"/>
      <c r="H372" s="41"/>
      <c r="I372" s="41"/>
      <c r="J372" s="41"/>
      <c r="K372" s="41"/>
      <c r="L372" s="44"/>
    </row>
    <row r="373" spans="1:12" x14ac:dyDescent="0.2">
      <c r="A373" s="40"/>
      <c r="B373" s="40"/>
      <c r="C373" s="40"/>
      <c r="D373" s="37"/>
      <c r="E373" s="41"/>
      <c r="F373" s="42"/>
      <c r="G373" s="41"/>
      <c r="H373" s="41"/>
      <c r="I373" s="41"/>
      <c r="J373" s="41"/>
      <c r="K373" s="41"/>
      <c r="L373" s="44"/>
    </row>
    <row r="374" spans="1:12" x14ac:dyDescent="0.2">
      <c r="A374" s="40" t="s">
        <v>1290</v>
      </c>
      <c r="B374" s="40" t="s">
        <v>207</v>
      </c>
      <c r="C374" s="40" t="s">
        <v>214</v>
      </c>
      <c r="D374" s="37" t="s">
        <v>1319</v>
      </c>
      <c r="E374" s="41">
        <v>20300</v>
      </c>
      <c r="F374" s="42">
        <v>0</v>
      </c>
      <c r="G374" s="41">
        <f t="shared" ref="G374:G381" si="59">E374+F374</f>
        <v>20300</v>
      </c>
      <c r="H374" s="41">
        <f t="shared" ref="H374:H381" si="60">E374*3.04%</f>
        <v>617.12</v>
      </c>
      <c r="I374" s="41">
        <v>0</v>
      </c>
      <c r="J374" s="41">
        <f>H374+I374</f>
        <v>617.12</v>
      </c>
      <c r="K374" s="41">
        <f t="shared" si="57"/>
        <v>19682.88</v>
      </c>
      <c r="L374" s="44" t="s">
        <v>38</v>
      </c>
    </row>
    <row r="375" spans="1:12" x14ac:dyDescent="0.2">
      <c r="A375" s="40" t="s">
        <v>1291</v>
      </c>
      <c r="B375" s="40" t="s">
        <v>207</v>
      </c>
      <c r="C375" s="21" t="s">
        <v>677</v>
      </c>
      <c r="D375" s="37" t="s">
        <v>1319</v>
      </c>
      <c r="E375" s="41">
        <v>35000</v>
      </c>
      <c r="F375" s="42">
        <v>0</v>
      </c>
      <c r="G375" s="41">
        <f t="shared" si="59"/>
        <v>35000</v>
      </c>
      <c r="H375" s="41">
        <f t="shared" si="60"/>
        <v>1064</v>
      </c>
      <c r="I375" s="41">
        <v>0</v>
      </c>
      <c r="J375" s="41">
        <f t="shared" ref="J375:J381" si="61">H375+I375</f>
        <v>1064</v>
      </c>
      <c r="K375" s="41">
        <f t="shared" si="57"/>
        <v>33936</v>
      </c>
      <c r="L375" s="44" t="s">
        <v>38</v>
      </c>
    </row>
    <row r="376" spans="1:12" x14ac:dyDescent="0.2">
      <c r="A376" s="40" t="s">
        <v>1292</v>
      </c>
      <c r="B376" s="40" t="s">
        <v>207</v>
      </c>
      <c r="C376" s="40" t="s">
        <v>233</v>
      </c>
      <c r="D376" s="37" t="s">
        <v>1319</v>
      </c>
      <c r="E376" s="41">
        <v>12500</v>
      </c>
      <c r="F376" s="42">
        <v>0</v>
      </c>
      <c r="G376" s="41">
        <f t="shared" si="59"/>
        <v>12500</v>
      </c>
      <c r="H376" s="41">
        <f t="shared" si="60"/>
        <v>380</v>
      </c>
      <c r="I376" s="41">
        <v>0</v>
      </c>
      <c r="J376" s="41">
        <f t="shared" si="61"/>
        <v>380</v>
      </c>
      <c r="K376" s="41">
        <f t="shared" si="57"/>
        <v>12120</v>
      </c>
      <c r="L376" s="44" t="s">
        <v>38</v>
      </c>
    </row>
    <row r="377" spans="1:12" x14ac:dyDescent="0.2">
      <c r="A377" s="40" t="s">
        <v>1293</v>
      </c>
      <c r="B377" s="40" t="s">
        <v>207</v>
      </c>
      <c r="C377" s="40" t="s">
        <v>125</v>
      </c>
      <c r="D377" s="37" t="s">
        <v>1319</v>
      </c>
      <c r="E377" s="41">
        <v>12500</v>
      </c>
      <c r="F377" s="42">
        <v>0</v>
      </c>
      <c r="G377" s="41">
        <f t="shared" si="59"/>
        <v>12500</v>
      </c>
      <c r="H377" s="41">
        <f t="shared" si="60"/>
        <v>380</v>
      </c>
      <c r="I377" s="41">
        <v>0</v>
      </c>
      <c r="J377" s="41">
        <f t="shared" si="61"/>
        <v>380</v>
      </c>
      <c r="K377" s="41">
        <f t="shared" si="57"/>
        <v>12120</v>
      </c>
      <c r="L377" s="44" t="s">
        <v>38</v>
      </c>
    </row>
    <row r="378" spans="1:12" x14ac:dyDescent="0.2">
      <c r="A378" s="40" t="s">
        <v>1294</v>
      </c>
      <c r="B378" s="40" t="s">
        <v>207</v>
      </c>
      <c r="C378" s="40" t="s">
        <v>125</v>
      </c>
      <c r="D378" s="37" t="s">
        <v>1319</v>
      </c>
      <c r="E378" s="41">
        <v>18000</v>
      </c>
      <c r="F378" s="42">
        <v>0</v>
      </c>
      <c r="G378" s="41">
        <f t="shared" si="59"/>
        <v>18000</v>
      </c>
      <c r="H378" s="41">
        <f t="shared" si="60"/>
        <v>547.20000000000005</v>
      </c>
      <c r="I378" s="41">
        <v>1715.46</v>
      </c>
      <c r="J378" s="41">
        <f t="shared" si="61"/>
        <v>2262.66</v>
      </c>
      <c r="K378" s="41">
        <f t="shared" si="57"/>
        <v>15737.34</v>
      </c>
      <c r="L378" s="44" t="s">
        <v>38</v>
      </c>
    </row>
    <row r="379" spans="1:12" x14ac:dyDescent="0.2">
      <c r="A379" s="40" t="s">
        <v>1295</v>
      </c>
      <c r="B379" s="40" t="s">
        <v>207</v>
      </c>
      <c r="C379" s="40" t="s">
        <v>125</v>
      </c>
      <c r="D379" s="37" t="s">
        <v>1319</v>
      </c>
      <c r="E379" s="41">
        <v>12500</v>
      </c>
      <c r="F379" s="42">
        <v>0</v>
      </c>
      <c r="G379" s="41">
        <f t="shared" si="59"/>
        <v>12500</v>
      </c>
      <c r="H379" s="41">
        <f t="shared" si="60"/>
        <v>380</v>
      </c>
      <c r="I379" s="41">
        <v>0</v>
      </c>
      <c r="J379" s="41">
        <f t="shared" si="61"/>
        <v>380</v>
      </c>
      <c r="K379" s="41">
        <f t="shared" si="57"/>
        <v>12120</v>
      </c>
      <c r="L379" s="44" t="s">
        <v>24</v>
      </c>
    </row>
    <row r="380" spans="1:12" x14ac:dyDescent="0.2">
      <c r="A380" s="40" t="s">
        <v>1296</v>
      </c>
      <c r="B380" s="40" t="s">
        <v>207</v>
      </c>
      <c r="C380" s="37" t="s">
        <v>28</v>
      </c>
      <c r="D380" s="37" t="s">
        <v>1319</v>
      </c>
      <c r="E380" s="43">
        <v>30000</v>
      </c>
      <c r="F380" s="45">
        <v>1522.5</v>
      </c>
      <c r="G380" s="41">
        <f t="shared" si="59"/>
        <v>31522.5</v>
      </c>
      <c r="H380" s="41">
        <f t="shared" si="60"/>
        <v>912</v>
      </c>
      <c r="I380" s="41">
        <v>0</v>
      </c>
      <c r="J380" s="41">
        <f t="shared" si="61"/>
        <v>912</v>
      </c>
      <c r="K380" s="41">
        <f t="shared" si="57"/>
        <v>29088</v>
      </c>
      <c r="L380" s="44" t="s">
        <v>38</v>
      </c>
    </row>
    <row r="381" spans="1:12" ht="24" x14ac:dyDescent="0.2">
      <c r="A381" s="40" t="s">
        <v>1297</v>
      </c>
      <c r="B381" s="40" t="s">
        <v>207</v>
      </c>
      <c r="C381" s="21" t="s">
        <v>28</v>
      </c>
      <c r="D381" s="37" t="s">
        <v>1319</v>
      </c>
      <c r="E381" s="41">
        <v>25000</v>
      </c>
      <c r="F381" s="42">
        <v>0</v>
      </c>
      <c r="G381" s="41">
        <f t="shared" si="59"/>
        <v>25000</v>
      </c>
      <c r="H381" s="41">
        <f t="shared" si="60"/>
        <v>760</v>
      </c>
      <c r="I381" s="41">
        <v>0</v>
      </c>
      <c r="J381" s="41">
        <f t="shared" si="61"/>
        <v>760</v>
      </c>
      <c r="K381" s="41">
        <f t="shared" si="57"/>
        <v>24240</v>
      </c>
      <c r="L381" s="44" t="s">
        <v>24</v>
      </c>
    </row>
    <row r="382" spans="1:12" x14ac:dyDescent="0.2">
      <c r="A382" s="39" t="s">
        <v>1321</v>
      </c>
      <c r="B382" s="40"/>
      <c r="C382" s="50">
        <v>8</v>
      </c>
      <c r="D382" s="37"/>
      <c r="E382" s="49">
        <f t="shared" ref="E382:K382" si="62">SUM(E374:E381)</f>
        <v>165800</v>
      </c>
      <c r="F382" s="51">
        <f t="shared" si="62"/>
        <v>1522.5</v>
      </c>
      <c r="G382" s="49">
        <f t="shared" si="62"/>
        <v>167322.5</v>
      </c>
      <c r="H382" s="49">
        <f t="shared" si="62"/>
        <v>5040.32</v>
      </c>
      <c r="I382" s="49">
        <f t="shared" si="62"/>
        <v>1715.46</v>
      </c>
      <c r="J382" s="49">
        <f t="shared" si="62"/>
        <v>6755.78</v>
      </c>
      <c r="K382" s="49">
        <f t="shared" si="62"/>
        <v>159044.22</v>
      </c>
      <c r="L382" s="44"/>
    </row>
    <row r="383" spans="1:12" x14ac:dyDescent="0.2">
      <c r="A383" s="40"/>
      <c r="B383" s="40"/>
      <c r="C383" s="21"/>
      <c r="D383" s="37"/>
      <c r="E383" s="41"/>
      <c r="F383" s="42"/>
      <c r="G383" s="41"/>
      <c r="H383" s="41"/>
      <c r="I383" s="41"/>
      <c r="J383" s="41"/>
      <c r="K383" s="41"/>
      <c r="L383" s="44"/>
    </row>
    <row r="384" spans="1:12" x14ac:dyDescent="0.2">
      <c r="A384" s="40"/>
      <c r="B384" s="40"/>
      <c r="C384" s="21"/>
      <c r="D384" s="37"/>
      <c r="E384" s="41"/>
      <c r="F384" s="42"/>
      <c r="G384" s="41"/>
      <c r="H384" s="41"/>
      <c r="I384" s="41"/>
      <c r="J384" s="41"/>
      <c r="K384" s="41"/>
      <c r="L384" s="44"/>
    </row>
    <row r="385" spans="1:12" x14ac:dyDescent="0.2">
      <c r="A385" s="40"/>
      <c r="B385" s="40"/>
      <c r="C385" s="21"/>
      <c r="D385" s="37"/>
      <c r="E385" s="41"/>
      <c r="F385" s="42"/>
      <c r="G385" s="41"/>
      <c r="H385" s="41"/>
      <c r="I385" s="41"/>
      <c r="J385" s="41"/>
      <c r="K385" s="41"/>
      <c r="L385" s="44"/>
    </row>
    <row r="386" spans="1:12" x14ac:dyDescent="0.2">
      <c r="A386" s="40"/>
      <c r="B386" s="40"/>
      <c r="C386" s="21"/>
      <c r="D386" s="37"/>
      <c r="E386" s="41"/>
      <c r="F386" s="42"/>
      <c r="G386" s="41"/>
      <c r="H386" s="41"/>
      <c r="I386" s="41"/>
      <c r="J386" s="41"/>
      <c r="K386" s="41"/>
      <c r="L386" s="44"/>
    </row>
    <row r="387" spans="1:12" x14ac:dyDescent="0.2">
      <c r="A387" s="40" t="s">
        <v>1298</v>
      </c>
      <c r="B387" s="40" t="s">
        <v>126</v>
      </c>
      <c r="C387" s="40" t="s">
        <v>246</v>
      </c>
      <c r="D387" s="37" t="s">
        <v>1319</v>
      </c>
      <c r="E387" s="41">
        <v>12500</v>
      </c>
      <c r="F387" s="42">
        <v>0</v>
      </c>
      <c r="G387" s="41">
        <f t="shared" ref="G387:G395" si="63">E387+F387</f>
        <v>12500</v>
      </c>
      <c r="H387" s="41">
        <f t="shared" ref="H387:H395" si="64">E387*3.04%</f>
        <v>380</v>
      </c>
      <c r="I387" s="41">
        <v>0</v>
      </c>
      <c r="J387" s="41">
        <f>H387+I387</f>
        <v>380</v>
      </c>
      <c r="K387" s="41">
        <f t="shared" si="57"/>
        <v>12120</v>
      </c>
      <c r="L387" s="44" t="s">
        <v>38</v>
      </c>
    </row>
    <row r="388" spans="1:12" x14ac:dyDescent="0.2">
      <c r="A388" s="40" t="s">
        <v>1299</v>
      </c>
      <c r="B388" s="40" t="s">
        <v>126</v>
      </c>
      <c r="C388" s="40" t="s">
        <v>75</v>
      </c>
      <c r="D388" s="37" t="s">
        <v>1319</v>
      </c>
      <c r="E388" s="41">
        <v>20000</v>
      </c>
      <c r="F388" s="42">
        <v>0</v>
      </c>
      <c r="G388" s="41">
        <f t="shared" si="63"/>
        <v>20000</v>
      </c>
      <c r="H388" s="41">
        <f t="shared" si="64"/>
        <v>608</v>
      </c>
      <c r="I388" s="41">
        <v>1140</v>
      </c>
      <c r="J388" s="41">
        <f t="shared" ref="J388:J395" si="65">H388+I388</f>
        <v>1748</v>
      </c>
      <c r="K388" s="41">
        <f t="shared" si="57"/>
        <v>18252</v>
      </c>
      <c r="L388" s="44" t="s">
        <v>24</v>
      </c>
    </row>
    <row r="389" spans="1:12" x14ac:dyDescent="0.2">
      <c r="A389" s="40" t="s">
        <v>1300</v>
      </c>
      <c r="B389" s="40" t="s">
        <v>126</v>
      </c>
      <c r="C389" s="40" t="s">
        <v>193</v>
      </c>
      <c r="D389" s="37" t="s">
        <v>1319</v>
      </c>
      <c r="E389" s="41">
        <v>18500</v>
      </c>
      <c r="F389" s="42">
        <v>0</v>
      </c>
      <c r="G389" s="41">
        <f t="shared" si="63"/>
        <v>18500</v>
      </c>
      <c r="H389" s="41">
        <f t="shared" si="64"/>
        <v>562.4</v>
      </c>
      <c r="I389" s="41">
        <v>1140</v>
      </c>
      <c r="J389" s="41">
        <f t="shared" si="65"/>
        <v>1702.4</v>
      </c>
      <c r="K389" s="41">
        <f t="shared" si="57"/>
        <v>16797.599999999999</v>
      </c>
      <c r="L389" s="44" t="s">
        <v>24</v>
      </c>
    </row>
    <row r="390" spans="1:12" x14ac:dyDescent="0.2">
      <c r="A390" s="40" t="s">
        <v>1301</v>
      </c>
      <c r="B390" s="59" t="s">
        <v>126</v>
      </c>
      <c r="C390" s="21" t="s">
        <v>233</v>
      </c>
      <c r="D390" s="37" t="s">
        <v>1319</v>
      </c>
      <c r="E390" s="41">
        <v>12500</v>
      </c>
      <c r="F390" s="42">
        <v>1740</v>
      </c>
      <c r="G390" s="41">
        <f t="shared" si="63"/>
        <v>14240</v>
      </c>
      <c r="H390" s="41">
        <f t="shared" si="64"/>
        <v>380</v>
      </c>
      <c r="I390" s="41">
        <v>0</v>
      </c>
      <c r="J390" s="41">
        <f t="shared" si="65"/>
        <v>380</v>
      </c>
      <c r="K390" s="41">
        <f t="shared" si="57"/>
        <v>12120</v>
      </c>
      <c r="L390" s="44" t="s">
        <v>24</v>
      </c>
    </row>
    <row r="391" spans="1:12" x14ac:dyDescent="0.2">
      <c r="A391" s="40" t="s">
        <v>1302</v>
      </c>
      <c r="B391" s="40" t="s">
        <v>126</v>
      </c>
      <c r="C391" s="37" t="s">
        <v>125</v>
      </c>
      <c r="D391" s="37" t="s">
        <v>1319</v>
      </c>
      <c r="E391" s="43">
        <v>12500</v>
      </c>
      <c r="F391" s="42">
        <v>0</v>
      </c>
      <c r="G391" s="41">
        <f t="shared" si="63"/>
        <v>12500</v>
      </c>
      <c r="H391" s="41">
        <f t="shared" si="64"/>
        <v>380</v>
      </c>
      <c r="I391" s="41">
        <v>0</v>
      </c>
      <c r="J391" s="41">
        <f t="shared" si="65"/>
        <v>380</v>
      </c>
      <c r="K391" s="41">
        <f t="shared" si="57"/>
        <v>12120</v>
      </c>
      <c r="L391" s="44" t="s">
        <v>38</v>
      </c>
    </row>
    <row r="392" spans="1:12" x14ac:dyDescent="0.2">
      <c r="A392" s="40" t="s">
        <v>1303</v>
      </c>
      <c r="B392" s="37" t="s">
        <v>126</v>
      </c>
      <c r="C392" s="37" t="s">
        <v>125</v>
      </c>
      <c r="D392" s="37" t="s">
        <v>1319</v>
      </c>
      <c r="E392" s="43">
        <v>12500</v>
      </c>
      <c r="F392" s="42">
        <v>0</v>
      </c>
      <c r="G392" s="41">
        <f t="shared" si="63"/>
        <v>12500</v>
      </c>
      <c r="H392" s="41">
        <f t="shared" si="64"/>
        <v>380</v>
      </c>
      <c r="I392" s="41">
        <v>1005</v>
      </c>
      <c r="J392" s="41">
        <f t="shared" si="65"/>
        <v>1385</v>
      </c>
      <c r="K392" s="41">
        <f t="shared" si="57"/>
        <v>11115</v>
      </c>
      <c r="L392" s="44" t="s">
        <v>38</v>
      </c>
    </row>
    <row r="393" spans="1:12" x14ac:dyDescent="0.2">
      <c r="A393" s="40" t="s">
        <v>1304</v>
      </c>
      <c r="B393" s="40" t="s">
        <v>126</v>
      </c>
      <c r="C393" s="40" t="s">
        <v>125</v>
      </c>
      <c r="D393" s="37" t="s">
        <v>1319</v>
      </c>
      <c r="E393" s="41">
        <v>12500</v>
      </c>
      <c r="F393" s="42">
        <v>0</v>
      </c>
      <c r="G393" s="41">
        <f t="shared" si="63"/>
        <v>12500</v>
      </c>
      <c r="H393" s="41">
        <f t="shared" si="64"/>
        <v>380</v>
      </c>
      <c r="I393" s="41">
        <v>1715.46</v>
      </c>
      <c r="J393" s="41">
        <f t="shared" si="65"/>
        <v>2095.46</v>
      </c>
      <c r="K393" s="41">
        <f t="shared" si="57"/>
        <v>10404.540000000001</v>
      </c>
      <c r="L393" s="44" t="s">
        <v>38</v>
      </c>
    </row>
    <row r="394" spans="1:12" x14ac:dyDescent="0.2">
      <c r="A394" s="40" t="s">
        <v>1305</v>
      </c>
      <c r="B394" s="40" t="s">
        <v>126</v>
      </c>
      <c r="C394" s="37" t="s">
        <v>125</v>
      </c>
      <c r="D394" s="37" t="s">
        <v>1319</v>
      </c>
      <c r="E394" s="43">
        <v>12500</v>
      </c>
      <c r="F394" s="42">
        <v>0</v>
      </c>
      <c r="G394" s="41">
        <f t="shared" si="63"/>
        <v>12500</v>
      </c>
      <c r="H394" s="41">
        <f t="shared" si="64"/>
        <v>380</v>
      </c>
      <c r="I394" s="41">
        <v>0</v>
      </c>
      <c r="J394" s="41">
        <f t="shared" si="65"/>
        <v>380</v>
      </c>
      <c r="K394" s="41">
        <f t="shared" si="57"/>
        <v>12120</v>
      </c>
      <c r="L394" s="44" t="s">
        <v>38</v>
      </c>
    </row>
    <row r="395" spans="1:12" x14ac:dyDescent="0.2">
      <c r="A395" s="40" t="s">
        <v>1306</v>
      </c>
      <c r="B395" s="40" t="s">
        <v>126</v>
      </c>
      <c r="C395" s="40" t="s">
        <v>125</v>
      </c>
      <c r="D395" s="37" t="s">
        <v>1319</v>
      </c>
      <c r="E395" s="41">
        <v>12500</v>
      </c>
      <c r="F395" s="42">
        <v>0</v>
      </c>
      <c r="G395" s="41">
        <f t="shared" si="63"/>
        <v>12500</v>
      </c>
      <c r="H395" s="41">
        <f t="shared" si="64"/>
        <v>380</v>
      </c>
      <c r="I395" s="41">
        <v>0</v>
      </c>
      <c r="J395" s="41">
        <f t="shared" si="65"/>
        <v>380</v>
      </c>
      <c r="K395" s="41">
        <f t="shared" si="57"/>
        <v>12120</v>
      </c>
      <c r="L395" s="44" t="s">
        <v>24</v>
      </c>
    </row>
    <row r="396" spans="1:12" x14ac:dyDescent="0.2">
      <c r="A396" s="39" t="s">
        <v>1321</v>
      </c>
      <c r="B396" s="40"/>
      <c r="C396" s="39">
        <v>9</v>
      </c>
      <c r="D396" s="37"/>
      <c r="E396" s="49">
        <f t="shared" ref="E396:K396" si="66">SUM(E387:E395)</f>
        <v>126000</v>
      </c>
      <c r="F396" s="51">
        <f t="shared" si="66"/>
        <v>1740</v>
      </c>
      <c r="G396" s="49">
        <f t="shared" si="66"/>
        <v>127740</v>
      </c>
      <c r="H396" s="49">
        <f t="shared" si="66"/>
        <v>3830.4</v>
      </c>
      <c r="I396" s="49">
        <f t="shared" si="66"/>
        <v>5000.46</v>
      </c>
      <c r="J396" s="49">
        <f t="shared" si="66"/>
        <v>8830.86</v>
      </c>
      <c r="K396" s="49">
        <f t="shared" si="66"/>
        <v>117169.14000000001</v>
      </c>
      <c r="L396" s="44"/>
    </row>
    <row r="397" spans="1:12" x14ac:dyDescent="0.2">
      <c r="A397" s="40"/>
      <c r="B397" s="40"/>
      <c r="C397" s="40"/>
      <c r="D397" s="37"/>
      <c r="E397" s="41"/>
      <c r="F397" s="42"/>
      <c r="G397" s="41"/>
      <c r="H397" s="41"/>
      <c r="I397" s="41"/>
      <c r="J397" s="41"/>
      <c r="K397" s="41"/>
      <c r="L397" s="44"/>
    </row>
    <row r="398" spans="1:12" x14ac:dyDescent="0.2">
      <c r="A398" s="40"/>
      <c r="B398" s="40"/>
      <c r="C398" s="40"/>
      <c r="D398" s="37"/>
      <c r="E398" s="41"/>
      <c r="F398" s="42"/>
      <c r="G398" s="41"/>
      <c r="H398" s="41"/>
      <c r="I398" s="41"/>
      <c r="J398" s="41"/>
      <c r="K398" s="41"/>
      <c r="L398" s="44"/>
    </row>
    <row r="399" spans="1:12" x14ac:dyDescent="0.2">
      <c r="A399" s="40"/>
      <c r="B399" s="40"/>
      <c r="C399" s="40"/>
      <c r="D399" s="37"/>
      <c r="E399" s="41"/>
      <c r="F399" s="42"/>
      <c r="G399" s="41"/>
      <c r="H399" s="41"/>
      <c r="I399" s="41"/>
      <c r="J399" s="41"/>
      <c r="K399" s="41"/>
      <c r="L399" s="44"/>
    </row>
    <row r="400" spans="1:12" x14ac:dyDescent="0.2">
      <c r="A400" s="40"/>
      <c r="B400" s="40"/>
      <c r="C400" s="40"/>
      <c r="D400" s="37"/>
      <c r="E400" s="41"/>
      <c r="F400" s="42"/>
      <c r="G400" s="41"/>
      <c r="H400" s="41"/>
      <c r="I400" s="41"/>
      <c r="J400" s="41"/>
      <c r="K400" s="41"/>
      <c r="L400" s="44"/>
    </row>
    <row r="401" spans="1:12" ht="24" x14ac:dyDescent="0.2">
      <c r="A401" s="40" t="s">
        <v>1307</v>
      </c>
      <c r="B401" s="40" t="s">
        <v>229</v>
      </c>
      <c r="C401" s="21" t="s">
        <v>228</v>
      </c>
      <c r="D401" s="37" t="s">
        <v>1319</v>
      </c>
      <c r="E401" s="41">
        <v>12500</v>
      </c>
      <c r="F401" s="42">
        <v>0</v>
      </c>
      <c r="G401" s="41">
        <f>E401+F401</f>
        <v>12500</v>
      </c>
      <c r="H401" s="41">
        <f>E401*3.04%</f>
        <v>380</v>
      </c>
      <c r="I401" s="41">
        <v>1715.46</v>
      </c>
      <c r="J401" s="41">
        <f>H401+I401</f>
        <v>2095.46</v>
      </c>
      <c r="K401" s="41">
        <f t="shared" si="57"/>
        <v>10404.540000000001</v>
      </c>
      <c r="L401" s="44" t="s">
        <v>38</v>
      </c>
    </row>
    <row r="402" spans="1:12" x14ac:dyDescent="0.2">
      <c r="A402" s="40" t="s">
        <v>1308</v>
      </c>
      <c r="B402" s="40" t="s">
        <v>229</v>
      </c>
      <c r="C402" s="40" t="s">
        <v>233</v>
      </c>
      <c r="D402" s="37" t="s">
        <v>1319</v>
      </c>
      <c r="E402" s="41">
        <v>12500</v>
      </c>
      <c r="F402" s="42">
        <v>0</v>
      </c>
      <c r="G402" s="41">
        <f>E402+F402</f>
        <v>12500</v>
      </c>
      <c r="H402" s="41">
        <f>E402*3.04%</f>
        <v>380</v>
      </c>
      <c r="I402" s="41">
        <v>0</v>
      </c>
      <c r="J402" s="41">
        <f t="shared" ref="J402:J403" si="67">H402+I402</f>
        <v>380</v>
      </c>
      <c r="K402" s="41">
        <f t="shared" si="57"/>
        <v>12120</v>
      </c>
      <c r="L402" s="44" t="s">
        <v>24</v>
      </c>
    </row>
    <row r="403" spans="1:12" x14ac:dyDescent="0.2">
      <c r="A403" s="40" t="s">
        <v>1309</v>
      </c>
      <c r="B403" s="40" t="s">
        <v>229</v>
      </c>
      <c r="C403" s="40" t="s">
        <v>125</v>
      </c>
      <c r="D403" s="37" t="s">
        <v>1319</v>
      </c>
      <c r="E403" s="41">
        <v>12500</v>
      </c>
      <c r="F403" s="42">
        <v>0</v>
      </c>
      <c r="G403" s="41">
        <f>E403+F403</f>
        <v>12500</v>
      </c>
      <c r="H403" s="41">
        <f>E403*3.04%</f>
        <v>380</v>
      </c>
      <c r="I403" s="41">
        <v>1005</v>
      </c>
      <c r="J403" s="41">
        <f t="shared" si="67"/>
        <v>1385</v>
      </c>
      <c r="K403" s="41">
        <f t="shared" si="57"/>
        <v>11115</v>
      </c>
      <c r="L403" s="44" t="s">
        <v>38</v>
      </c>
    </row>
    <row r="404" spans="1:12" x14ac:dyDescent="0.2">
      <c r="A404" s="39" t="s">
        <v>1321</v>
      </c>
      <c r="B404" s="40"/>
      <c r="C404" s="39">
        <v>3</v>
      </c>
      <c r="D404" s="37"/>
      <c r="E404" s="49">
        <f t="shared" ref="E404:K404" si="68">SUM(E401:E403)</f>
        <v>37500</v>
      </c>
      <c r="F404" s="51">
        <f t="shared" si="68"/>
        <v>0</v>
      </c>
      <c r="G404" s="49">
        <f t="shared" si="68"/>
        <v>37500</v>
      </c>
      <c r="H404" s="49">
        <f t="shared" si="68"/>
        <v>1140</v>
      </c>
      <c r="I404" s="49">
        <f t="shared" si="68"/>
        <v>2720.46</v>
      </c>
      <c r="J404" s="49">
        <f t="shared" si="68"/>
        <v>3860.46</v>
      </c>
      <c r="K404" s="49">
        <f t="shared" si="68"/>
        <v>33639.54</v>
      </c>
      <c r="L404" s="44"/>
    </row>
    <row r="405" spans="1:12" x14ac:dyDescent="0.2">
      <c r="A405" s="40"/>
      <c r="B405" s="40"/>
      <c r="C405" s="40"/>
      <c r="D405" s="37"/>
      <c r="E405" s="41"/>
      <c r="F405" s="42"/>
      <c r="G405" s="41"/>
      <c r="H405" s="41"/>
      <c r="I405" s="41"/>
      <c r="J405" s="41"/>
      <c r="K405" s="41"/>
      <c r="L405" s="44"/>
    </row>
    <row r="406" spans="1:12" x14ac:dyDescent="0.2">
      <c r="A406" s="40"/>
      <c r="B406" s="40"/>
      <c r="C406" s="40"/>
      <c r="D406" s="37"/>
      <c r="E406" s="41"/>
      <c r="F406" s="42"/>
      <c r="G406" s="41"/>
      <c r="H406" s="41"/>
      <c r="I406" s="41"/>
      <c r="J406" s="41"/>
      <c r="K406" s="41"/>
      <c r="L406" s="44"/>
    </row>
    <row r="407" spans="1:12" x14ac:dyDescent="0.2">
      <c r="A407" s="40"/>
      <c r="B407" s="40"/>
      <c r="C407" s="40"/>
      <c r="D407" s="37"/>
      <c r="E407" s="41"/>
      <c r="F407" s="42"/>
      <c r="G407" s="41"/>
      <c r="H407" s="41"/>
      <c r="I407" s="41"/>
      <c r="J407" s="41"/>
      <c r="K407" s="41"/>
      <c r="L407" s="44"/>
    </row>
    <row r="408" spans="1:12" x14ac:dyDescent="0.2">
      <c r="A408" s="40"/>
      <c r="B408" s="40"/>
      <c r="C408" s="40"/>
      <c r="D408" s="37"/>
      <c r="E408" s="41"/>
      <c r="F408" s="42"/>
      <c r="G408" s="41"/>
      <c r="H408" s="41"/>
      <c r="I408" s="41"/>
      <c r="J408" s="41"/>
      <c r="K408" s="41"/>
      <c r="L408" s="44"/>
    </row>
    <row r="409" spans="1:12" x14ac:dyDescent="0.2">
      <c r="A409" s="40"/>
      <c r="B409" s="40"/>
      <c r="C409" s="40"/>
      <c r="D409" s="37"/>
      <c r="E409" s="41"/>
      <c r="F409" s="42"/>
      <c r="G409" s="41"/>
      <c r="H409" s="41"/>
      <c r="I409" s="41"/>
      <c r="J409" s="41"/>
      <c r="K409" s="41"/>
      <c r="L409" s="44"/>
    </row>
    <row r="410" spans="1:12" x14ac:dyDescent="0.2">
      <c r="A410" s="40" t="s">
        <v>1310</v>
      </c>
      <c r="B410" s="40" t="s">
        <v>225</v>
      </c>
      <c r="C410" s="40" t="s">
        <v>677</v>
      </c>
      <c r="D410" s="37" t="s">
        <v>1319</v>
      </c>
      <c r="E410" s="41">
        <v>12000</v>
      </c>
      <c r="F410" s="42">
        <v>0</v>
      </c>
      <c r="G410" s="41">
        <f>E410+F410</f>
        <v>12000</v>
      </c>
      <c r="H410" s="41">
        <f>E410*3.04%</f>
        <v>364.8</v>
      </c>
      <c r="I410" s="41">
        <v>0</v>
      </c>
      <c r="J410" s="41">
        <f t="shared" si="56"/>
        <v>364.8</v>
      </c>
      <c r="K410" s="41">
        <f t="shared" si="57"/>
        <v>11635.2</v>
      </c>
      <c r="L410" s="44" t="s">
        <v>38</v>
      </c>
    </row>
    <row r="411" spans="1:12" x14ac:dyDescent="0.2">
      <c r="A411" s="40" t="s">
        <v>1311</v>
      </c>
      <c r="B411" s="40" t="s">
        <v>225</v>
      </c>
      <c r="C411" s="40" t="s">
        <v>125</v>
      </c>
      <c r="D411" s="37" t="s">
        <v>1319</v>
      </c>
      <c r="E411" s="41">
        <v>12500</v>
      </c>
      <c r="F411" s="42">
        <v>0</v>
      </c>
      <c r="G411" s="41">
        <f>E411+F411</f>
        <v>12500</v>
      </c>
      <c r="H411" s="41">
        <f>E411*3.04%</f>
        <v>380</v>
      </c>
      <c r="I411" s="41">
        <v>0</v>
      </c>
      <c r="J411" s="41">
        <f t="shared" si="56"/>
        <v>380</v>
      </c>
      <c r="K411" s="41">
        <f t="shared" si="57"/>
        <v>12120</v>
      </c>
      <c r="L411" s="44" t="s">
        <v>24</v>
      </c>
    </row>
    <row r="412" spans="1:12" x14ac:dyDescent="0.2">
      <c r="A412" s="40" t="s">
        <v>1312</v>
      </c>
      <c r="B412" s="40" t="s">
        <v>225</v>
      </c>
      <c r="C412" s="40" t="s">
        <v>42</v>
      </c>
      <c r="D412" s="37" t="s">
        <v>1319</v>
      </c>
      <c r="E412" s="41">
        <v>12500</v>
      </c>
      <c r="F412" s="42">
        <v>0</v>
      </c>
      <c r="G412" s="41">
        <f>E412+F412</f>
        <v>12500</v>
      </c>
      <c r="H412" s="41">
        <f>E412*3.04%</f>
        <v>380</v>
      </c>
      <c r="I412" s="41">
        <v>0</v>
      </c>
      <c r="J412" s="41">
        <f t="shared" si="56"/>
        <v>380</v>
      </c>
      <c r="K412" s="41">
        <f t="shared" si="57"/>
        <v>12120</v>
      </c>
      <c r="L412" s="44" t="s">
        <v>38</v>
      </c>
    </row>
    <row r="413" spans="1:12" x14ac:dyDescent="0.2">
      <c r="A413" s="40" t="s">
        <v>1313</v>
      </c>
      <c r="B413" s="40" t="s">
        <v>225</v>
      </c>
      <c r="C413" s="37" t="s">
        <v>28</v>
      </c>
      <c r="D413" s="37" t="s">
        <v>1319</v>
      </c>
      <c r="E413" s="43">
        <v>30000</v>
      </c>
      <c r="F413" s="42">
        <v>0</v>
      </c>
      <c r="G413" s="41">
        <f>E413+F413</f>
        <v>30000</v>
      </c>
      <c r="H413" s="41">
        <f>E413*3.04%</f>
        <v>912</v>
      </c>
      <c r="I413" s="41">
        <v>0</v>
      </c>
      <c r="J413" s="41">
        <f t="shared" si="56"/>
        <v>912</v>
      </c>
      <c r="K413" s="41">
        <f t="shared" si="57"/>
        <v>29088</v>
      </c>
      <c r="L413" s="44" t="s">
        <v>24</v>
      </c>
    </row>
    <row r="414" spans="1:12" x14ac:dyDescent="0.2">
      <c r="A414" s="39" t="s">
        <v>1321</v>
      </c>
      <c r="B414" s="40"/>
      <c r="C414" s="46">
        <v>4</v>
      </c>
      <c r="D414" s="37"/>
      <c r="E414" s="47">
        <f t="shared" ref="E414:K414" si="69">SUM(E410:E413)</f>
        <v>67000</v>
      </c>
      <c r="F414" s="51">
        <f t="shared" si="69"/>
        <v>0</v>
      </c>
      <c r="G414" s="49">
        <f t="shared" si="69"/>
        <v>67000</v>
      </c>
      <c r="H414" s="49">
        <f t="shared" si="69"/>
        <v>2036.8</v>
      </c>
      <c r="I414" s="49">
        <f t="shared" si="69"/>
        <v>0</v>
      </c>
      <c r="J414" s="49">
        <f t="shared" si="69"/>
        <v>2036.8</v>
      </c>
      <c r="K414" s="49">
        <f t="shared" si="69"/>
        <v>64963.199999999997</v>
      </c>
      <c r="L414" s="44"/>
    </row>
    <row r="415" spans="1:12" x14ac:dyDescent="0.2">
      <c r="A415" s="40"/>
      <c r="B415" s="40"/>
      <c r="C415" s="37"/>
      <c r="D415" s="37"/>
      <c r="E415" s="43"/>
      <c r="F415" s="42"/>
      <c r="G415" s="41"/>
      <c r="H415" s="41"/>
      <c r="I415" s="41"/>
      <c r="J415" s="41"/>
      <c r="K415" s="41"/>
      <c r="L415" s="44"/>
    </row>
    <row r="416" spans="1:12" x14ac:dyDescent="0.2">
      <c r="A416" s="40"/>
      <c r="B416" s="40"/>
      <c r="C416" s="37"/>
      <c r="D416" s="37"/>
      <c r="E416" s="43"/>
      <c r="F416" s="42"/>
      <c r="G416" s="41"/>
      <c r="H416" s="41"/>
      <c r="I416" s="41"/>
      <c r="J416" s="41"/>
      <c r="K416" s="41"/>
      <c r="L416" s="44"/>
    </row>
    <row r="417" spans="1:12" x14ac:dyDescent="0.2">
      <c r="A417" s="40"/>
      <c r="B417" s="40"/>
      <c r="C417" s="37"/>
      <c r="D417" s="37"/>
      <c r="E417" s="43"/>
      <c r="F417" s="42"/>
      <c r="G417" s="41"/>
      <c r="H417" s="41"/>
      <c r="I417" s="41"/>
      <c r="J417" s="41"/>
      <c r="K417" s="41"/>
      <c r="L417" s="44"/>
    </row>
    <row r="418" spans="1:12" x14ac:dyDescent="0.2">
      <c r="A418" s="40"/>
      <c r="B418" s="40"/>
      <c r="C418" s="37"/>
      <c r="D418" s="37"/>
      <c r="E418" s="43"/>
      <c r="F418" s="42"/>
      <c r="G418" s="41"/>
      <c r="H418" s="41"/>
      <c r="I418" s="41"/>
      <c r="J418" s="41"/>
      <c r="K418" s="41"/>
      <c r="L418" s="44"/>
    </row>
    <row r="419" spans="1:12" x14ac:dyDescent="0.2">
      <c r="A419" s="40"/>
      <c r="B419" s="40"/>
      <c r="C419" s="37"/>
      <c r="D419" s="37"/>
      <c r="E419" s="43"/>
      <c r="F419" s="42"/>
      <c r="G419" s="41"/>
      <c r="H419" s="41"/>
      <c r="I419" s="41"/>
      <c r="J419" s="41"/>
      <c r="K419" s="41"/>
      <c r="L419" s="44"/>
    </row>
    <row r="420" spans="1:12" x14ac:dyDescent="0.2">
      <c r="A420" s="40" t="s">
        <v>1314</v>
      </c>
      <c r="B420" s="40" t="s">
        <v>172</v>
      </c>
      <c r="C420" s="40" t="s">
        <v>193</v>
      </c>
      <c r="D420" s="37" t="s">
        <v>1319</v>
      </c>
      <c r="E420" s="41">
        <v>18500</v>
      </c>
      <c r="F420" s="42">
        <v>1522.5</v>
      </c>
      <c r="G420" s="41">
        <f>E420+F420</f>
        <v>20022.5</v>
      </c>
      <c r="H420" s="41">
        <f>E420*3.04%</f>
        <v>562.4</v>
      </c>
      <c r="I420" s="41">
        <v>0</v>
      </c>
      <c r="J420" s="41">
        <f t="shared" si="56"/>
        <v>562.4</v>
      </c>
      <c r="K420" s="41">
        <f t="shared" si="57"/>
        <v>17937.599999999999</v>
      </c>
      <c r="L420" s="44" t="s">
        <v>24</v>
      </c>
    </row>
    <row r="421" spans="1:12" x14ac:dyDescent="0.2">
      <c r="A421" s="40" t="s">
        <v>1315</v>
      </c>
      <c r="B421" s="40" t="s">
        <v>172</v>
      </c>
      <c r="C421" s="40" t="s">
        <v>125</v>
      </c>
      <c r="D421" s="37" t="s">
        <v>1319</v>
      </c>
      <c r="E421" s="41">
        <v>12500</v>
      </c>
      <c r="F421" s="42">
        <v>0</v>
      </c>
      <c r="G421" s="41">
        <f>E421+F421</f>
        <v>12500</v>
      </c>
      <c r="H421" s="41">
        <f>E421*3.04%</f>
        <v>380</v>
      </c>
      <c r="I421" s="41">
        <v>0</v>
      </c>
      <c r="J421" s="41">
        <f t="shared" si="56"/>
        <v>380</v>
      </c>
      <c r="K421" s="41">
        <f t="shared" si="57"/>
        <v>12120</v>
      </c>
      <c r="L421" s="44" t="s">
        <v>38</v>
      </c>
    </row>
    <row r="422" spans="1:12" x14ac:dyDescent="0.2">
      <c r="A422" s="40" t="s">
        <v>1316</v>
      </c>
      <c r="B422" s="40" t="s">
        <v>172</v>
      </c>
      <c r="C422" s="40" t="s">
        <v>125</v>
      </c>
      <c r="D422" s="37" t="s">
        <v>1319</v>
      </c>
      <c r="E422" s="41">
        <v>12500</v>
      </c>
      <c r="F422" s="42">
        <v>0</v>
      </c>
      <c r="G422" s="41">
        <f>E422+F422</f>
        <v>12500</v>
      </c>
      <c r="H422" s="41">
        <f>E422*3.04%</f>
        <v>380</v>
      </c>
      <c r="I422" s="41">
        <v>0</v>
      </c>
      <c r="J422" s="41">
        <f t="shared" si="56"/>
        <v>380</v>
      </c>
      <c r="K422" s="41">
        <f t="shared" si="57"/>
        <v>12120</v>
      </c>
      <c r="L422" s="44" t="s">
        <v>38</v>
      </c>
    </row>
    <row r="423" spans="1:12" x14ac:dyDescent="0.2">
      <c r="A423" s="40" t="s">
        <v>1317</v>
      </c>
      <c r="B423" s="40" t="s">
        <v>172</v>
      </c>
      <c r="C423" s="40" t="s">
        <v>125</v>
      </c>
      <c r="D423" s="37" t="s">
        <v>1319</v>
      </c>
      <c r="E423" s="41">
        <v>12500</v>
      </c>
      <c r="F423" s="42">
        <v>0</v>
      </c>
      <c r="G423" s="41">
        <f>E423+F423</f>
        <v>12500</v>
      </c>
      <c r="H423" s="41">
        <f>E423*3.04%</f>
        <v>380</v>
      </c>
      <c r="I423" s="41">
        <v>0</v>
      </c>
      <c r="J423" s="41">
        <f t="shared" si="56"/>
        <v>380</v>
      </c>
      <c r="K423" s="41">
        <f t="shared" si="57"/>
        <v>12120</v>
      </c>
      <c r="L423" s="44" t="s">
        <v>38</v>
      </c>
    </row>
    <row r="424" spans="1:12" x14ac:dyDescent="0.2">
      <c r="A424" s="39" t="s">
        <v>1321</v>
      </c>
      <c r="B424" s="40"/>
      <c r="C424" s="39">
        <v>4</v>
      </c>
      <c r="D424" s="40"/>
      <c r="E424" s="49">
        <f t="shared" ref="E424:K424" si="70">SUM(E420:E423)</f>
        <v>56000</v>
      </c>
      <c r="F424" s="49">
        <f t="shared" si="70"/>
        <v>1522.5</v>
      </c>
      <c r="G424" s="49">
        <f t="shared" si="70"/>
        <v>57522.5</v>
      </c>
      <c r="H424" s="49">
        <f t="shared" si="70"/>
        <v>1702.4</v>
      </c>
      <c r="I424" s="49">
        <f t="shared" si="70"/>
        <v>0</v>
      </c>
      <c r="J424" s="49">
        <f t="shared" si="70"/>
        <v>1702.4</v>
      </c>
      <c r="K424" s="49">
        <f t="shared" si="70"/>
        <v>54297.599999999999</v>
      </c>
      <c r="L424" s="44"/>
    </row>
    <row r="434" spans="1:12" ht="12.75" x14ac:dyDescent="0.2">
      <c r="A434" s="74" t="s">
        <v>1328</v>
      </c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</row>
    <row r="435" spans="1:12" ht="12.75" x14ac:dyDescent="0.2">
      <c r="A435" s="71" t="s">
        <v>1329</v>
      </c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</row>
    <row r="436" spans="1:12" ht="12.75" x14ac:dyDescent="0.2">
      <c r="A436" s="71" t="s">
        <v>1330</v>
      </c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</row>
  </sheetData>
  <mergeCells count="7">
    <mergeCell ref="A436:L436"/>
    <mergeCell ref="A5:L5"/>
    <mergeCell ref="A6:L6"/>
    <mergeCell ref="A7:L7"/>
    <mergeCell ref="A8:L8"/>
    <mergeCell ref="A434:L434"/>
    <mergeCell ref="A435:L435"/>
  </mergeCells>
  <pageMargins left="0.70866141732283472" right="0.15748031496062992" top="0.74803149606299213" bottom="0.74803149606299213" header="0.31496062992125984" footer="0.31496062992125984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"/>
  <sheetViews>
    <sheetView topLeftCell="A267" workbookViewId="0">
      <selection activeCell="C2" sqref="C2:C290"/>
    </sheetView>
  </sheetViews>
  <sheetFormatPr baseColWidth="10" defaultRowHeight="15" x14ac:dyDescent="0.25"/>
  <cols>
    <col min="1" max="1" width="16.42578125" customWidth="1"/>
    <col min="2" max="2" width="17.42578125" customWidth="1"/>
    <col min="3" max="3" width="42.42578125" customWidth="1"/>
  </cols>
  <sheetData>
    <row r="1" spans="1:3" x14ac:dyDescent="0.25">
      <c r="A1" s="1" t="s">
        <v>1</v>
      </c>
      <c r="B1" s="1" t="s">
        <v>2</v>
      </c>
    </row>
    <row r="2" spans="1:3" x14ac:dyDescent="0.25">
      <c r="A2" s="4" t="s">
        <v>774</v>
      </c>
      <c r="B2" s="4" t="s">
        <v>847</v>
      </c>
      <c r="C2" t="str">
        <f>B2&amp;" "&amp;A2</f>
        <v>ZENAIDA MITHANIA ARIAS FELIZ</v>
      </c>
    </row>
    <row r="3" spans="1:3" x14ac:dyDescent="0.25">
      <c r="A3" s="4" t="s">
        <v>267</v>
      </c>
      <c r="B3" s="4" t="s">
        <v>268</v>
      </c>
      <c r="C3" t="str">
        <f t="shared" ref="C3:C66" si="0">B3&amp;" "&amp;A3</f>
        <v>ALBA CELIS SANTANA CUEVAS</v>
      </c>
    </row>
    <row r="4" spans="1:3" x14ac:dyDescent="0.25">
      <c r="A4" s="4" t="s">
        <v>689</v>
      </c>
      <c r="B4" s="4" t="s">
        <v>690</v>
      </c>
      <c r="C4" t="str">
        <f t="shared" si="0"/>
        <v>WESLYN ANTONIO RINCON SIRENA</v>
      </c>
    </row>
    <row r="5" spans="1:3" x14ac:dyDescent="0.25">
      <c r="A5" s="4" t="s">
        <v>753</v>
      </c>
      <c r="B5" s="4" t="s">
        <v>754</v>
      </c>
      <c r="C5" t="str">
        <f t="shared" si="0"/>
        <v>ALEINYS FRANSHESKA TERRERO MARTINEZ</v>
      </c>
    </row>
    <row r="6" spans="1:3" x14ac:dyDescent="0.25">
      <c r="A6" s="4" t="s">
        <v>529</v>
      </c>
      <c r="B6" s="4" t="s">
        <v>530</v>
      </c>
      <c r="C6" t="str">
        <f t="shared" si="0"/>
        <v>ANYOLIE GERALDO SOTO</v>
      </c>
    </row>
    <row r="7" spans="1:3" x14ac:dyDescent="0.25">
      <c r="A7" s="4" t="s">
        <v>685</v>
      </c>
      <c r="B7" s="4" t="s">
        <v>686</v>
      </c>
      <c r="C7" t="str">
        <f t="shared" si="0"/>
        <v>LUIS ADAMES MORETA</v>
      </c>
    </row>
    <row r="8" spans="1:3" x14ac:dyDescent="0.25">
      <c r="A8" s="4" t="s">
        <v>681</v>
      </c>
      <c r="B8" s="4" t="s">
        <v>682</v>
      </c>
      <c r="C8" t="str">
        <f t="shared" si="0"/>
        <v>FRANK ALBERTO VALDEZ FERRER</v>
      </c>
    </row>
    <row r="9" spans="1:3" x14ac:dyDescent="0.25">
      <c r="A9" s="4" t="s">
        <v>720</v>
      </c>
      <c r="B9" s="4" t="s">
        <v>721</v>
      </c>
      <c r="C9" t="str">
        <f t="shared" si="0"/>
        <v>NEYT ARIEL PERALTA PERALTA</v>
      </c>
    </row>
    <row r="10" spans="1:3" x14ac:dyDescent="0.25">
      <c r="A10" s="11" t="s">
        <v>501</v>
      </c>
      <c r="B10" s="11" t="s">
        <v>502</v>
      </c>
      <c r="C10" t="str">
        <f t="shared" si="0"/>
        <v>LUCILO BAEZ SOSA</v>
      </c>
    </row>
    <row r="11" spans="1:3" x14ac:dyDescent="0.25">
      <c r="A11" s="4" t="s">
        <v>730</v>
      </c>
      <c r="B11" s="4" t="s">
        <v>731</v>
      </c>
      <c r="C11" t="str">
        <f t="shared" si="0"/>
        <v>ROBERTO DE LOS SANTOS RAMIREZ</v>
      </c>
    </row>
    <row r="12" spans="1:3" x14ac:dyDescent="0.25">
      <c r="A12" s="4" t="s">
        <v>306</v>
      </c>
      <c r="B12" s="4" t="s">
        <v>360</v>
      </c>
      <c r="C12" t="str">
        <f t="shared" si="0"/>
        <v>ROSA DINANYRIZ ALT REYNOSO AMPARO</v>
      </c>
    </row>
    <row r="13" spans="1:3" x14ac:dyDescent="0.25">
      <c r="A13" s="4" t="s">
        <v>968</v>
      </c>
      <c r="B13" s="4" t="s">
        <v>969</v>
      </c>
      <c r="C13" t="str">
        <f t="shared" si="0"/>
        <v>FRANCIS ALEXANDER CARPIO PEÑA</v>
      </c>
    </row>
    <row r="14" spans="1:3" x14ac:dyDescent="0.25">
      <c r="A14" s="4" t="s">
        <v>519</v>
      </c>
      <c r="B14" s="4" t="s">
        <v>520</v>
      </c>
      <c r="C14" t="str">
        <f t="shared" si="0"/>
        <v>NILDA MARIA DE OLMO VASQUEZ</v>
      </c>
    </row>
    <row r="15" spans="1:3" x14ac:dyDescent="0.25">
      <c r="A15" s="4" t="s">
        <v>599</v>
      </c>
      <c r="B15" s="4" t="s">
        <v>600</v>
      </c>
      <c r="C15" t="str">
        <f t="shared" si="0"/>
        <v>CRUZ VIVIANA MANCEBO MOREL</v>
      </c>
    </row>
    <row r="16" spans="1:3" x14ac:dyDescent="0.25">
      <c r="A16" s="4" t="s">
        <v>631</v>
      </c>
      <c r="B16" s="4" t="s">
        <v>632</v>
      </c>
      <c r="C16" t="str">
        <f t="shared" si="0"/>
        <v>LEONOR ANTONIA ROJAS PEREZ</v>
      </c>
    </row>
    <row r="17" spans="1:3" x14ac:dyDescent="0.25">
      <c r="A17" s="11" t="s">
        <v>1011</v>
      </c>
      <c r="B17" s="11" t="s">
        <v>1012</v>
      </c>
      <c r="C17" t="str">
        <f t="shared" si="0"/>
        <v>YANIRA MERCEDES ROSARIO CANTURIANO</v>
      </c>
    </row>
    <row r="18" spans="1:3" x14ac:dyDescent="0.25">
      <c r="A18" s="4" t="s">
        <v>995</v>
      </c>
      <c r="B18" s="4" t="s">
        <v>996</v>
      </c>
      <c r="C18" t="str">
        <f t="shared" si="0"/>
        <v>ONNYS LUIS CRUZ GUERRERO</v>
      </c>
    </row>
    <row r="19" spans="1:3" x14ac:dyDescent="0.25">
      <c r="A19" s="4" t="s">
        <v>294</v>
      </c>
      <c r="B19" s="4" t="s">
        <v>220</v>
      </c>
      <c r="C19" t="str">
        <f t="shared" si="0"/>
        <v>ALTAGRACIA TEJEDA UBEN</v>
      </c>
    </row>
    <row r="20" spans="1:3" x14ac:dyDescent="0.25">
      <c r="A20" s="11" t="s">
        <v>411</v>
      </c>
      <c r="B20" s="11" t="s">
        <v>412</v>
      </c>
      <c r="C20" t="str">
        <f t="shared" si="0"/>
        <v>ANA LIDIA ROSADO ROSADO</v>
      </c>
    </row>
    <row r="21" spans="1:3" x14ac:dyDescent="0.25">
      <c r="A21" s="4" t="s">
        <v>254</v>
      </c>
      <c r="B21" s="4" t="s">
        <v>255</v>
      </c>
      <c r="C21" t="str">
        <f t="shared" si="0"/>
        <v>MIGUEL ANTONIO INOA OTERO</v>
      </c>
    </row>
    <row r="22" spans="1:3" x14ac:dyDescent="0.25">
      <c r="A22" s="4" t="s">
        <v>868</v>
      </c>
      <c r="B22" s="4" t="s">
        <v>869</v>
      </c>
      <c r="C22" t="str">
        <f t="shared" si="0"/>
        <v>RAMON REYES</v>
      </c>
    </row>
    <row r="23" spans="1:3" x14ac:dyDescent="0.25">
      <c r="A23" s="4" t="s">
        <v>903</v>
      </c>
      <c r="B23" s="4" t="s">
        <v>904</v>
      </c>
      <c r="C23" t="str">
        <f t="shared" si="0"/>
        <v>PEDRO JOSE ALMONTE</v>
      </c>
    </row>
    <row r="24" spans="1:3" x14ac:dyDescent="0.25">
      <c r="A24" s="11" t="s">
        <v>508</v>
      </c>
      <c r="B24" s="11" t="s">
        <v>509</v>
      </c>
      <c r="C24" t="str">
        <f t="shared" si="0"/>
        <v>EMILIO SENA HERASME</v>
      </c>
    </row>
    <row r="25" spans="1:3" x14ac:dyDescent="0.25">
      <c r="A25" s="4" t="s">
        <v>341</v>
      </c>
      <c r="B25" s="4" t="s">
        <v>342</v>
      </c>
      <c r="C25" t="str">
        <f t="shared" si="0"/>
        <v>FREDDY PIÑA REYES</v>
      </c>
    </row>
    <row r="26" spans="1:3" x14ac:dyDescent="0.25">
      <c r="A26" s="4" t="s">
        <v>334</v>
      </c>
      <c r="B26" s="4" t="s">
        <v>335</v>
      </c>
      <c r="C26" t="str">
        <f t="shared" si="0"/>
        <v>FRANCISCO PEGUERO JAVIER</v>
      </c>
    </row>
    <row r="27" spans="1:3" x14ac:dyDescent="0.25">
      <c r="A27" s="11" t="s">
        <v>356</v>
      </c>
      <c r="B27" s="11" t="s">
        <v>357</v>
      </c>
      <c r="C27" t="str">
        <f t="shared" si="0"/>
        <v>JOSEN AGUSTIN JIMENEZ VASQUEZ</v>
      </c>
    </row>
    <row r="28" spans="1:3" x14ac:dyDescent="0.25">
      <c r="A28" s="11" t="s">
        <v>421</v>
      </c>
      <c r="B28" s="11" t="s">
        <v>422</v>
      </c>
      <c r="C28" t="str">
        <f t="shared" si="0"/>
        <v>JOSE FABIAN LIBERATO HOLGUIN</v>
      </c>
    </row>
    <row r="29" spans="1:3" x14ac:dyDescent="0.25">
      <c r="A29" s="11" t="s">
        <v>393</v>
      </c>
      <c r="B29" s="11" t="s">
        <v>220</v>
      </c>
      <c r="C29" t="str">
        <f t="shared" si="0"/>
        <v>ALTAGRACIA CASTILLO DE LA CRUZ</v>
      </c>
    </row>
    <row r="30" spans="1:3" x14ac:dyDescent="0.25">
      <c r="A30" s="4" t="s">
        <v>127</v>
      </c>
      <c r="B30" s="4" t="s">
        <v>128</v>
      </c>
      <c r="C30" t="str">
        <f t="shared" si="0"/>
        <v>HECTOR GUADALUPE LANTIGUA GARCIA</v>
      </c>
    </row>
    <row r="31" spans="1:3" x14ac:dyDescent="0.25">
      <c r="A31" s="4" t="s">
        <v>296</v>
      </c>
      <c r="B31" s="4" t="s">
        <v>297</v>
      </c>
      <c r="C31" t="str">
        <f t="shared" si="0"/>
        <v>FRANCO SEGUNDO NUÑEZ RAMOS</v>
      </c>
    </row>
    <row r="32" spans="1:3" x14ac:dyDescent="0.25">
      <c r="A32" s="4" t="s">
        <v>704</v>
      </c>
      <c r="B32" s="4" t="s">
        <v>705</v>
      </c>
      <c r="C32" t="str">
        <f t="shared" si="0"/>
        <v>EUGENIO LUCIANO RODRIGUEZ</v>
      </c>
    </row>
    <row r="33" spans="1:3" x14ac:dyDescent="0.25">
      <c r="A33" s="4" t="s">
        <v>25</v>
      </c>
      <c r="B33" s="4" t="s">
        <v>26</v>
      </c>
      <c r="C33" t="str">
        <f t="shared" si="0"/>
        <v>MARTIN VICENTE DE J GONZALEZ CURIEL</v>
      </c>
    </row>
    <row r="34" spans="1:3" x14ac:dyDescent="0.25">
      <c r="A34" s="4" t="s">
        <v>60</v>
      </c>
      <c r="B34" s="4" t="s">
        <v>61</v>
      </c>
      <c r="C34" t="str">
        <f t="shared" si="0"/>
        <v>GRISELDA GONZALEZ VALERIO</v>
      </c>
    </row>
    <row r="35" spans="1:3" x14ac:dyDescent="0.25">
      <c r="A35" s="4" t="s">
        <v>924</v>
      </c>
      <c r="B35" s="4" t="s">
        <v>925</v>
      </c>
      <c r="C35" t="str">
        <f t="shared" si="0"/>
        <v>REYNA WALKIRIS SANCHEZ CACERES</v>
      </c>
    </row>
    <row r="36" spans="1:3" x14ac:dyDescent="0.25">
      <c r="A36" s="4" t="s">
        <v>79</v>
      </c>
      <c r="B36" s="4" t="s">
        <v>80</v>
      </c>
      <c r="C36" t="str">
        <f t="shared" si="0"/>
        <v>JOVANNY SOTO BAEZ</v>
      </c>
    </row>
    <row r="37" spans="1:3" x14ac:dyDescent="0.25">
      <c r="A37" s="4" t="s">
        <v>299</v>
      </c>
      <c r="B37" s="4" t="s">
        <v>300</v>
      </c>
      <c r="C37" t="str">
        <f t="shared" si="0"/>
        <v>MARIO QUEZADA LUCIANO</v>
      </c>
    </row>
    <row r="38" spans="1:3" x14ac:dyDescent="0.25">
      <c r="A38" s="4" t="s">
        <v>263</v>
      </c>
      <c r="B38" s="4" t="s">
        <v>264</v>
      </c>
      <c r="C38" t="str">
        <f t="shared" si="0"/>
        <v>DIGNORIG MARIBEL BERSON</v>
      </c>
    </row>
    <row r="39" spans="1:3" x14ac:dyDescent="0.25">
      <c r="A39" s="4" t="s">
        <v>283</v>
      </c>
      <c r="B39" s="4" t="s">
        <v>284</v>
      </c>
      <c r="C39" t="str">
        <f t="shared" si="0"/>
        <v>PEDRO ALCALA ADON</v>
      </c>
    </row>
    <row r="40" spans="1:3" x14ac:dyDescent="0.25">
      <c r="A40" s="4" t="s">
        <v>699</v>
      </c>
      <c r="B40" s="4" t="s">
        <v>231</v>
      </c>
      <c r="C40" t="str">
        <f t="shared" si="0"/>
        <v>JOSE MANUEL POLO MONTAÑO</v>
      </c>
    </row>
    <row r="41" spans="1:3" x14ac:dyDescent="0.25">
      <c r="A41" s="4" t="s">
        <v>851</v>
      </c>
      <c r="B41" s="4" t="s">
        <v>852</v>
      </c>
      <c r="C41" t="str">
        <f t="shared" si="0"/>
        <v>DANIELA MERCEDES DE OLEO SORIANO</v>
      </c>
    </row>
    <row r="42" spans="1:3" x14ac:dyDescent="0.25">
      <c r="A42" s="4" t="s">
        <v>774</v>
      </c>
      <c r="B42" s="4" t="s">
        <v>775</v>
      </c>
      <c r="C42" t="str">
        <f t="shared" si="0"/>
        <v>WILLIAM RANDOLFO ARIAS FELIZ</v>
      </c>
    </row>
    <row r="43" spans="1:3" x14ac:dyDescent="0.25">
      <c r="A43" s="4" t="s">
        <v>779</v>
      </c>
      <c r="B43" s="4" t="s">
        <v>780</v>
      </c>
      <c r="C43" t="str">
        <f t="shared" si="0"/>
        <v>BRIGIDA HERRERA</v>
      </c>
    </row>
    <row r="44" spans="1:3" x14ac:dyDescent="0.25">
      <c r="A44" s="4" t="s">
        <v>782</v>
      </c>
      <c r="B44" s="4" t="s">
        <v>783</v>
      </c>
      <c r="C44" t="str">
        <f t="shared" si="0"/>
        <v>BERENICE PICHARDO PEÑA</v>
      </c>
    </row>
    <row r="45" spans="1:3" x14ac:dyDescent="0.25">
      <c r="A45" s="4" t="s">
        <v>49</v>
      </c>
      <c r="B45" s="4" t="s">
        <v>50</v>
      </c>
      <c r="C45" t="str">
        <f t="shared" si="0"/>
        <v>TERESA MARIA COLON CABRERA</v>
      </c>
    </row>
    <row r="46" spans="1:3" x14ac:dyDescent="0.25">
      <c r="A46" s="4" t="s">
        <v>112</v>
      </c>
      <c r="B46" s="4" t="s">
        <v>113</v>
      </c>
      <c r="C46" t="str">
        <f t="shared" si="0"/>
        <v>SANTA LEONARDA SANTANA MENDEZ</v>
      </c>
    </row>
    <row r="47" spans="1:3" x14ac:dyDescent="0.25">
      <c r="A47" s="4" t="s">
        <v>559</v>
      </c>
      <c r="B47" s="4" t="s">
        <v>560</v>
      </c>
      <c r="C47" t="str">
        <f t="shared" si="0"/>
        <v>JOHN KELVIN DIAZ SANCHEZ</v>
      </c>
    </row>
    <row r="48" spans="1:3" x14ac:dyDescent="0.25">
      <c r="A48" s="4" t="s">
        <v>608</v>
      </c>
      <c r="B48" s="4" t="s">
        <v>609</v>
      </c>
      <c r="C48" t="str">
        <f t="shared" si="0"/>
        <v>ALTAGRACIA MERCEDES RODRIGUEZ TORIBIO</v>
      </c>
    </row>
    <row r="49" spans="1:3" x14ac:dyDescent="0.25">
      <c r="A49" s="4" t="s">
        <v>108</v>
      </c>
      <c r="B49" s="4" t="s">
        <v>109</v>
      </c>
      <c r="C49" t="str">
        <f t="shared" si="0"/>
        <v>MARIA TERESA RAMIREZ CASTILLO</v>
      </c>
    </row>
    <row r="50" spans="1:3" x14ac:dyDescent="0.25">
      <c r="A50" s="4" t="s">
        <v>247</v>
      </c>
      <c r="B50" s="4" t="s">
        <v>248</v>
      </c>
      <c r="C50" t="str">
        <f t="shared" si="0"/>
        <v>BENITA REYES SOSA</v>
      </c>
    </row>
    <row r="51" spans="1:3" x14ac:dyDescent="0.25">
      <c r="A51" s="4" t="s">
        <v>251</v>
      </c>
      <c r="B51" s="4" t="s">
        <v>252</v>
      </c>
      <c r="C51" t="str">
        <f t="shared" si="0"/>
        <v>RAMONA DE LA ROSA HERNANDEZ</v>
      </c>
    </row>
    <row r="52" spans="1:3" x14ac:dyDescent="0.25">
      <c r="A52" s="11" t="s">
        <v>505</v>
      </c>
      <c r="B52" s="11" t="s">
        <v>506</v>
      </c>
      <c r="C52" t="str">
        <f t="shared" si="0"/>
        <v>AGUSTINA AQUINO CONTRERAS</v>
      </c>
    </row>
    <row r="53" spans="1:3" x14ac:dyDescent="0.25">
      <c r="A53" s="4" t="s">
        <v>693</v>
      </c>
      <c r="B53" s="4" t="s">
        <v>694</v>
      </c>
      <c r="C53" t="str">
        <f t="shared" si="0"/>
        <v>ANTONIO CEDEÑO ALCANTARA</v>
      </c>
    </row>
    <row r="54" spans="1:3" x14ac:dyDescent="0.25">
      <c r="A54" s="4" t="s">
        <v>696</v>
      </c>
      <c r="B54" s="4" t="s">
        <v>697</v>
      </c>
      <c r="C54" t="str">
        <f t="shared" si="0"/>
        <v>NANCY CELESTE BLANCO CUEVAS</v>
      </c>
    </row>
    <row r="55" spans="1:3" x14ac:dyDescent="0.25">
      <c r="A55" s="4" t="s">
        <v>134</v>
      </c>
      <c r="B55" s="4" t="s">
        <v>135</v>
      </c>
      <c r="C55" t="str">
        <f t="shared" si="0"/>
        <v>EUSEBIA REYES MONTAÑO</v>
      </c>
    </row>
    <row r="56" spans="1:3" x14ac:dyDescent="0.25">
      <c r="A56" s="4" t="s">
        <v>65</v>
      </c>
      <c r="B56" s="4" t="s">
        <v>66</v>
      </c>
      <c r="C56" t="str">
        <f t="shared" si="0"/>
        <v>HILDA CRISTINA E. PIMENTEL JIMENEZ</v>
      </c>
    </row>
    <row r="57" spans="1:3" x14ac:dyDescent="0.25">
      <c r="A57" s="4" t="s">
        <v>714</v>
      </c>
      <c r="B57" s="4" t="s">
        <v>288</v>
      </c>
      <c r="C57" t="str">
        <f t="shared" si="0"/>
        <v>LUIS ALBERTO VILLAR ANTIGUA</v>
      </c>
    </row>
    <row r="58" spans="1:3" x14ac:dyDescent="0.25">
      <c r="A58" s="4" t="s">
        <v>142</v>
      </c>
      <c r="B58" s="4" t="s">
        <v>143</v>
      </c>
      <c r="C58" t="str">
        <f t="shared" si="0"/>
        <v>ANDREA ALCANTARA CONSORO</v>
      </c>
    </row>
    <row r="59" spans="1:3" x14ac:dyDescent="0.25">
      <c r="A59" s="4" t="s">
        <v>488</v>
      </c>
      <c r="B59" s="4" t="s">
        <v>489</v>
      </c>
      <c r="C59" t="str">
        <f t="shared" si="0"/>
        <v>AIDA LUZ NUÑEZ FERNANDEZ</v>
      </c>
    </row>
    <row r="60" spans="1:3" x14ac:dyDescent="0.25">
      <c r="A60" s="4" t="s">
        <v>833</v>
      </c>
      <c r="B60" s="4" t="s">
        <v>834</v>
      </c>
      <c r="C60" t="str">
        <f t="shared" si="0"/>
        <v>LUZ ELENA MINYETTY DE LA ROSA</v>
      </c>
    </row>
    <row r="61" spans="1:3" x14ac:dyDescent="0.25">
      <c r="A61" s="4" t="s">
        <v>69</v>
      </c>
      <c r="B61" s="4" t="s">
        <v>70</v>
      </c>
      <c r="C61" t="str">
        <f t="shared" si="0"/>
        <v>MERCEDES M. PEREZ MEDRANO</v>
      </c>
    </row>
    <row r="62" spans="1:3" x14ac:dyDescent="0.25">
      <c r="A62" s="4" t="s">
        <v>76</v>
      </c>
      <c r="B62" s="4" t="s">
        <v>77</v>
      </c>
      <c r="C62" t="str">
        <f t="shared" si="0"/>
        <v>CATALINA DE LA CRUZ HENRRIQUEZ</v>
      </c>
    </row>
    <row r="63" spans="1:3" x14ac:dyDescent="0.25">
      <c r="A63" s="4" t="s">
        <v>83</v>
      </c>
      <c r="B63" s="4" t="s">
        <v>84</v>
      </c>
      <c r="C63" t="str">
        <f t="shared" si="0"/>
        <v>BELKIS SANTANA</v>
      </c>
    </row>
    <row r="64" spans="1:3" x14ac:dyDescent="0.25">
      <c r="A64" s="4" t="s">
        <v>116</v>
      </c>
      <c r="B64" s="4" t="s">
        <v>117</v>
      </c>
      <c r="C64" t="str">
        <f t="shared" si="0"/>
        <v>TERESA ENCARNACION MORILLO</v>
      </c>
    </row>
    <row r="65" spans="1:3" x14ac:dyDescent="0.25">
      <c r="A65" s="4" t="s">
        <v>119</v>
      </c>
      <c r="B65" s="4" t="s">
        <v>120</v>
      </c>
      <c r="C65" t="str">
        <f t="shared" si="0"/>
        <v>SANTA RAYSA DE LA ROSA ANGOMAS</v>
      </c>
    </row>
    <row r="66" spans="1:3" x14ac:dyDescent="0.25">
      <c r="A66" s="4" t="s">
        <v>180</v>
      </c>
      <c r="B66" s="4" t="s">
        <v>181</v>
      </c>
      <c r="C66" t="str">
        <f t="shared" si="0"/>
        <v>JOSE FERNANDO PAYANO DEL ROSARIO</v>
      </c>
    </row>
    <row r="67" spans="1:3" x14ac:dyDescent="0.25">
      <c r="A67" s="4" t="s">
        <v>323</v>
      </c>
      <c r="B67" s="4" t="s">
        <v>324</v>
      </c>
      <c r="C67" t="str">
        <f t="shared" ref="C67:C130" si="1">B67&amp;" "&amp;A67</f>
        <v>ARELIS MIRANDA BELLO</v>
      </c>
    </row>
    <row r="68" spans="1:3" x14ac:dyDescent="0.25">
      <c r="A68" s="11" t="s">
        <v>485</v>
      </c>
      <c r="B68" s="11" t="s">
        <v>486</v>
      </c>
      <c r="C68" t="str">
        <f t="shared" si="1"/>
        <v>CRISTOBAL RODRIGUEZ GARCIA</v>
      </c>
    </row>
    <row r="69" spans="1:3" x14ac:dyDescent="0.25">
      <c r="A69" s="4" t="s">
        <v>491</v>
      </c>
      <c r="B69" s="4" t="s">
        <v>492</v>
      </c>
      <c r="C69" t="str">
        <f t="shared" si="1"/>
        <v>GERONIMO GOMEZ GARCIA</v>
      </c>
    </row>
    <row r="70" spans="1:3" x14ac:dyDescent="0.25">
      <c r="A70" s="4" t="s">
        <v>44</v>
      </c>
      <c r="B70" s="4" t="s">
        <v>578</v>
      </c>
      <c r="C70" t="str">
        <f t="shared" si="1"/>
        <v>WAGNDY MONTERO MONTERO</v>
      </c>
    </row>
    <row r="71" spans="1:3" x14ac:dyDescent="0.25">
      <c r="A71" s="4" t="s">
        <v>580</v>
      </c>
      <c r="B71" s="4" t="s">
        <v>581</v>
      </c>
      <c r="C71" t="str">
        <f t="shared" si="1"/>
        <v>ROSCARLY CAROLINA MAÑON BATISTA</v>
      </c>
    </row>
    <row r="72" spans="1:3" x14ac:dyDescent="0.25">
      <c r="A72" s="4" t="s">
        <v>596</v>
      </c>
      <c r="B72" s="4" t="s">
        <v>597</v>
      </c>
      <c r="C72" t="str">
        <f t="shared" si="1"/>
        <v>FANY TAVAREZ CASTRO</v>
      </c>
    </row>
    <row r="73" spans="1:3" x14ac:dyDescent="0.25">
      <c r="A73" s="4" t="s">
        <v>602</v>
      </c>
      <c r="B73" s="4" t="s">
        <v>603</v>
      </c>
      <c r="C73" t="str">
        <f t="shared" si="1"/>
        <v>NELYS MARIEL MONTERO MORILLO</v>
      </c>
    </row>
    <row r="74" spans="1:3" x14ac:dyDescent="0.25">
      <c r="A74" s="4" t="s">
        <v>618</v>
      </c>
      <c r="B74" s="4" t="s">
        <v>619</v>
      </c>
      <c r="C74" t="str">
        <f t="shared" si="1"/>
        <v>ANDRY BERROA</v>
      </c>
    </row>
    <row r="75" spans="1:3" x14ac:dyDescent="0.25">
      <c r="A75" s="13" t="s">
        <v>1022</v>
      </c>
      <c r="B75" s="13" t="s">
        <v>1023</v>
      </c>
      <c r="C75" t="str">
        <f t="shared" si="1"/>
        <v>ELIZABETH COCA COCA</v>
      </c>
    </row>
    <row r="76" spans="1:3" x14ac:dyDescent="0.25">
      <c r="A76" s="11" t="s">
        <v>757</v>
      </c>
      <c r="B76" s="11" t="s">
        <v>758</v>
      </c>
      <c r="C76" t="str">
        <f t="shared" si="1"/>
        <v>SANTA VENTURA DE LEON</v>
      </c>
    </row>
    <row r="77" spans="1:3" x14ac:dyDescent="0.25">
      <c r="A77" s="11" t="s">
        <v>761</v>
      </c>
      <c r="B77" s="11" t="s">
        <v>762</v>
      </c>
      <c r="C77" t="str">
        <f t="shared" si="1"/>
        <v>JEAN CARLOS NAMI ENCARNACION</v>
      </c>
    </row>
    <row r="78" spans="1:3" x14ac:dyDescent="0.25">
      <c r="A78" s="11" t="s">
        <v>764</v>
      </c>
      <c r="B78" s="11" t="s">
        <v>765</v>
      </c>
      <c r="C78" t="str">
        <f t="shared" si="1"/>
        <v>ROSA ALFONSINA SALCEDO MUÑOZ</v>
      </c>
    </row>
    <row r="79" spans="1:3" x14ac:dyDescent="0.25">
      <c r="A79" s="4" t="s">
        <v>806</v>
      </c>
      <c r="B79" s="4" t="s">
        <v>807</v>
      </c>
      <c r="C79" t="str">
        <f t="shared" si="1"/>
        <v>ALBERTO BIENVENIDO MELO SUAREZ</v>
      </c>
    </row>
    <row r="80" spans="1:3" x14ac:dyDescent="0.25">
      <c r="A80" s="4" t="s">
        <v>809</v>
      </c>
      <c r="B80" s="4" t="s">
        <v>810</v>
      </c>
      <c r="C80" t="str">
        <f t="shared" si="1"/>
        <v>MARLIN YULISSA ALIES GUILLEN</v>
      </c>
    </row>
    <row r="81" spans="1:3" x14ac:dyDescent="0.25">
      <c r="A81" s="4" t="s">
        <v>812</v>
      </c>
      <c r="B81" s="4" t="s">
        <v>813</v>
      </c>
      <c r="C81" t="str">
        <f t="shared" si="1"/>
        <v>FRANCISCO ALBERTO GONZALEZ PEÑA</v>
      </c>
    </row>
    <row r="82" spans="1:3" x14ac:dyDescent="0.25">
      <c r="A82" s="4" t="s">
        <v>815</v>
      </c>
      <c r="B82" s="4" t="s">
        <v>816</v>
      </c>
      <c r="C82" t="str">
        <f t="shared" si="1"/>
        <v>FRANCISCO JAVIER FRIAS VAZQUEZ</v>
      </c>
    </row>
    <row r="83" spans="1:3" x14ac:dyDescent="0.25">
      <c r="A83" s="4" t="s">
        <v>818</v>
      </c>
      <c r="B83" s="4" t="s">
        <v>819</v>
      </c>
      <c r="C83" t="str">
        <f t="shared" si="1"/>
        <v>JULIO CESAC BISONO</v>
      </c>
    </row>
    <row r="84" spans="1:3" x14ac:dyDescent="0.25">
      <c r="A84" s="4" t="s">
        <v>821</v>
      </c>
      <c r="B84" s="4" t="s">
        <v>822</v>
      </c>
      <c r="C84" t="str">
        <f t="shared" si="1"/>
        <v>FELIX ANTONIO DUVERGE AMARO</v>
      </c>
    </row>
    <row r="85" spans="1:3" x14ac:dyDescent="0.25">
      <c r="A85" s="4" t="s">
        <v>824</v>
      </c>
      <c r="B85" s="4" t="s">
        <v>825</v>
      </c>
      <c r="C85" t="str">
        <f t="shared" si="1"/>
        <v>AMARILIS ALTAGRACIA LORA REYES</v>
      </c>
    </row>
    <row r="86" spans="1:3" x14ac:dyDescent="0.25">
      <c r="A86" s="4" t="s">
        <v>827</v>
      </c>
      <c r="B86" s="4" t="s">
        <v>828</v>
      </c>
      <c r="C86" t="str">
        <f t="shared" si="1"/>
        <v>ELAINI MICHEL  LORA MEDINA</v>
      </c>
    </row>
    <row r="87" spans="1:3" x14ac:dyDescent="0.25">
      <c r="A87" s="4" t="s">
        <v>830</v>
      </c>
      <c r="B87" s="4" t="s">
        <v>831</v>
      </c>
      <c r="C87" t="str">
        <f t="shared" si="1"/>
        <v>JHONATHAN GERVACIO JAVIER</v>
      </c>
    </row>
    <row r="88" spans="1:3" x14ac:dyDescent="0.25">
      <c r="A88" s="4" t="s">
        <v>836</v>
      </c>
      <c r="B88" s="4" t="s">
        <v>837</v>
      </c>
      <c r="C88" t="str">
        <f t="shared" si="1"/>
        <v>YASER WASSIN JAZWINSKI AÑEZ</v>
      </c>
    </row>
    <row r="89" spans="1:3" x14ac:dyDescent="0.25">
      <c r="A89" s="11" t="s">
        <v>858</v>
      </c>
      <c r="B89" s="11" t="s">
        <v>859</v>
      </c>
      <c r="C89" t="str">
        <f t="shared" si="1"/>
        <v>DAHIANA SANCHEZ PEREZ</v>
      </c>
    </row>
    <row r="90" spans="1:3" x14ac:dyDescent="0.25">
      <c r="A90" s="4" t="s">
        <v>843</v>
      </c>
      <c r="B90" s="4" t="s">
        <v>844</v>
      </c>
      <c r="C90" t="str">
        <f t="shared" si="1"/>
        <v>PAULINA BAEZ</v>
      </c>
    </row>
    <row r="91" spans="1:3" x14ac:dyDescent="0.25">
      <c r="A91" s="27" t="s">
        <v>917</v>
      </c>
      <c r="B91" s="27" t="s">
        <v>918</v>
      </c>
      <c r="C91" t="str">
        <f t="shared" si="1"/>
        <v>JIMMY MANUEL ANTIGUA JIMENEZ</v>
      </c>
    </row>
    <row r="92" spans="1:3" x14ac:dyDescent="0.25">
      <c r="A92" s="4" t="s">
        <v>928</v>
      </c>
      <c r="B92" s="4" t="s">
        <v>929</v>
      </c>
      <c r="C92" t="str">
        <f t="shared" si="1"/>
        <v>JUAN FIGUEREO ROMERO</v>
      </c>
    </row>
    <row r="93" spans="1:3" x14ac:dyDescent="0.25">
      <c r="A93" s="4" t="s">
        <v>935</v>
      </c>
      <c r="B93" s="4" t="s">
        <v>936</v>
      </c>
      <c r="C93" t="str">
        <f t="shared" si="1"/>
        <v>NATHACHA LORENA DE LOS SANTOS SANCHEZ</v>
      </c>
    </row>
    <row r="94" spans="1:3" x14ac:dyDescent="0.25">
      <c r="A94" s="4" t="s">
        <v>938</v>
      </c>
      <c r="B94" s="4" t="s">
        <v>939</v>
      </c>
      <c r="C94" t="str">
        <f t="shared" si="1"/>
        <v>ISAAC NEFRIS RODRIGUEZ BATISTA</v>
      </c>
    </row>
    <row r="95" spans="1:3" x14ac:dyDescent="0.25">
      <c r="A95" s="4" t="s">
        <v>767</v>
      </c>
      <c r="B95" s="4" t="s">
        <v>768</v>
      </c>
      <c r="C95" t="str">
        <f t="shared" si="1"/>
        <v>BELLANIRA PEREZ ALCANTARA</v>
      </c>
    </row>
    <row r="96" spans="1:3" x14ac:dyDescent="0.25">
      <c r="A96" s="4" t="s">
        <v>771</v>
      </c>
      <c r="B96" s="4" t="s">
        <v>772</v>
      </c>
      <c r="C96" t="str">
        <f t="shared" si="1"/>
        <v>REYNA IRIS CARRION PEREZ</v>
      </c>
    </row>
    <row r="97" spans="1:3" x14ac:dyDescent="0.25">
      <c r="A97" s="4" t="s">
        <v>785</v>
      </c>
      <c r="B97" s="4" t="s">
        <v>786</v>
      </c>
      <c r="C97" t="str">
        <f t="shared" si="1"/>
        <v>MARCIA ARGENTINA RAMIREZ ROA</v>
      </c>
    </row>
    <row r="98" spans="1:3" x14ac:dyDescent="0.25">
      <c r="A98" s="4" t="s">
        <v>788</v>
      </c>
      <c r="B98" s="4" t="s">
        <v>789</v>
      </c>
      <c r="C98" t="str">
        <f t="shared" si="1"/>
        <v>ELIAN JOSE MESON VENTURA</v>
      </c>
    </row>
    <row r="99" spans="1:3" x14ac:dyDescent="0.25">
      <c r="A99" s="4" t="s">
        <v>791</v>
      </c>
      <c r="B99" s="4" t="s">
        <v>792</v>
      </c>
      <c r="C99" t="str">
        <f t="shared" si="1"/>
        <v>JORDAN RAFAEL ROSARIO GUILLERMO</v>
      </c>
    </row>
    <row r="100" spans="1:3" x14ac:dyDescent="0.25">
      <c r="A100" s="4" t="s">
        <v>794</v>
      </c>
      <c r="B100" s="4" t="s">
        <v>795</v>
      </c>
      <c r="C100" t="str">
        <f t="shared" si="1"/>
        <v>KENIA SUERO TAPIA</v>
      </c>
    </row>
    <row r="101" spans="1:3" x14ac:dyDescent="0.25">
      <c r="A101" s="4" t="s">
        <v>797</v>
      </c>
      <c r="B101" s="4" t="s">
        <v>798</v>
      </c>
      <c r="C101" t="str">
        <f t="shared" si="1"/>
        <v>CHRISTOPHER JAVIER VALDEZ</v>
      </c>
    </row>
    <row r="102" spans="1:3" x14ac:dyDescent="0.25">
      <c r="A102" s="4" t="s">
        <v>800</v>
      </c>
      <c r="B102" s="4" t="s">
        <v>801</v>
      </c>
      <c r="C102" t="str">
        <f t="shared" si="1"/>
        <v>ILUMINADA MASSIEL ADAMES</v>
      </c>
    </row>
    <row r="103" spans="1:3" x14ac:dyDescent="0.25">
      <c r="A103" s="4" t="s">
        <v>803</v>
      </c>
      <c r="B103" s="4" t="s">
        <v>804</v>
      </c>
      <c r="C103" t="str">
        <f t="shared" si="1"/>
        <v>ESCAR SANCHEZ PEÑA</v>
      </c>
    </row>
    <row r="104" spans="1:3" x14ac:dyDescent="0.25">
      <c r="A104" s="4" t="s">
        <v>892</v>
      </c>
      <c r="B104" s="4" t="s">
        <v>893</v>
      </c>
      <c r="C104" t="str">
        <f t="shared" si="1"/>
        <v>YOHANNA SERRA MONTERO</v>
      </c>
    </row>
    <row r="105" spans="1:3" x14ac:dyDescent="0.25">
      <c r="A105" s="4" t="s">
        <v>906</v>
      </c>
      <c r="B105" s="4" t="s">
        <v>907</v>
      </c>
      <c r="C105" t="str">
        <f t="shared" si="1"/>
        <v>JUANA FRANCISCA ALMANZAR HENRIQUEZ</v>
      </c>
    </row>
    <row r="106" spans="1:3" x14ac:dyDescent="0.25">
      <c r="A106" s="4" t="s">
        <v>944</v>
      </c>
      <c r="B106" s="4" t="s">
        <v>945</v>
      </c>
      <c r="C106" t="str">
        <f t="shared" si="1"/>
        <v>LUIS JOAQUIN CRESPO MORROBEL</v>
      </c>
    </row>
    <row r="107" spans="1:3" x14ac:dyDescent="0.25">
      <c r="A107" s="4" t="s">
        <v>947</v>
      </c>
      <c r="B107" s="4" t="s">
        <v>948</v>
      </c>
      <c r="C107" t="str">
        <f t="shared" si="1"/>
        <v>ELINTON SAMUEL RAMOS COMPRES</v>
      </c>
    </row>
    <row r="108" spans="1:3" x14ac:dyDescent="0.25">
      <c r="A108" s="4" t="s">
        <v>951</v>
      </c>
      <c r="B108" s="4" t="s">
        <v>952</v>
      </c>
      <c r="C108" t="str">
        <f t="shared" si="1"/>
        <v>JATNNA STEFANY NUÑEZ BRITO</v>
      </c>
    </row>
    <row r="109" spans="1:3" x14ac:dyDescent="0.25">
      <c r="A109" s="4" t="s">
        <v>954</v>
      </c>
      <c r="B109" s="4" t="s">
        <v>252</v>
      </c>
      <c r="C109" t="str">
        <f t="shared" si="1"/>
        <v>RAMONA ENCARNACION DE MONTERO</v>
      </c>
    </row>
    <row r="110" spans="1:3" x14ac:dyDescent="0.25">
      <c r="A110" s="4" t="s">
        <v>965</v>
      </c>
      <c r="B110" s="4" t="s">
        <v>966</v>
      </c>
      <c r="C110" t="str">
        <f t="shared" si="1"/>
        <v>YAMIRKA ROSARIO MORA</v>
      </c>
    </row>
    <row r="111" spans="1:3" x14ac:dyDescent="0.25">
      <c r="A111" s="4" t="s">
        <v>971</v>
      </c>
      <c r="B111" s="4" t="s">
        <v>972</v>
      </c>
      <c r="C111" t="str">
        <f t="shared" si="1"/>
        <v>EUSTACIA BRITO TIBREY DE TEJEDA</v>
      </c>
    </row>
    <row r="112" spans="1:3" x14ac:dyDescent="0.25">
      <c r="A112" s="4" t="s">
        <v>974</v>
      </c>
      <c r="B112" s="4" t="s">
        <v>975</v>
      </c>
      <c r="C112" t="str">
        <f t="shared" si="1"/>
        <v>NAYELI MONTERO</v>
      </c>
    </row>
    <row r="113" spans="1:3" x14ac:dyDescent="0.25">
      <c r="A113" s="4" t="s">
        <v>977</v>
      </c>
      <c r="B113" s="4" t="s">
        <v>978</v>
      </c>
      <c r="C113" t="str">
        <f t="shared" si="1"/>
        <v>MANUEL ANTONIO BAEZ PEÑA</v>
      </c>
    </row>
    <row r="114" spans="1:3" x14ac:dyDescent="0.25">
      <c r="A114" s="4" t="s">
        <v>980</v>
      </c>
      <c r="B114" s="4" t="s">
        <v>981</v>
      </c>
      <c r="C114" t="str">
        <f t="shared" si="1"/>
        <v>GUILLERMINA L. FAMILIA TAPIA DE TURBI</v>
      </c>
    </row>
    <row r="115" spans="1:3" x14ac:dyDescent="0.25">
      <c r="A115" s="4" t="s">
        <v>992</v>
      </c>
      <c r="B115" s="4" t="s">
        <v>993</v>
      </c>
      <c r="C115" t="str">
        <f t="shared" si="1"/>
        <v>ALFREDO PEREZ SALDAÑA</v>
      </c>
    </row>
    <row r="116" spans="1:3" x14ac:dyDescent="0.25">
      <c r="A116" s="11" t="s">
        <v>999</v>
      </c>
      <c r="B116" s="11" t="s">
        <v>1000</v>
      </c>
      <c r="C116" t="str">
        <f t="shared" si="1"/>
        <v>YAMILKI PATRICIA DE LEON LEBRON</v>
      </c>
    </row>
    <row r="117" spans="1:3" x14ac:dyDescent="0.25">
      <c r="A117" s="4" t="s">
        <v>1008</v>
      </c>
      <c r="B117" s="4" t="s">
        <v>1009</v>
      </c>
      <c r="C117" t="str">
        <f t="shared" si="1"/>
        <v>CESAR VASQUEZ RODRIGUEZ</v>
      </c>
    </row>
    <row r="118" spans="1:3" x14ac:dyDescent="0.25">
      <c r="A118" s="4" t="s">
        <v>573</v>
      </c>
      <c r="B118" s="4" t="s">
        <v>574</v>
      </c>
      <c r="C118" t="str">
        <f t="shared" si="1"/>
        <v>WOLFRAM SORIANO BUTEN</v>
      </c>
    </row>
    <row r="119" spans="1:3" x14ac:dyDescent="0.25">
      <c r="A119" s="11" t="s">
        <v>370</v>
      </c>
      <c r="B119" s="11" t="s">
        <v>371</v>
      </c>
      <c r="C119" t="str">
        <f t="shared" si="1"/>
        <v>WILSON ROMERO PEREZ</v>
      </c>
    </row>
    <row r="120" spans="1:3" x14ac:dyDescent="0.25">
      <c r="A120" s="11" t="s">
        <v>428</v>
      </c>
      <c r="B120" s="11" t="s">
        <v>429</v>
      </c>
      <c r="C120" t="str">
        <f t="shared" si="1"/>
        <v>ALEJANDRO ANDRES MENESES GARCIA</v>
      </c>
    </row>
    <row r="121" spans="1:3" x14ac:dyDescent="0.25">
      <c r="A121" s="4" t="s">
        <v>872</v>
      </c>
      <c r="B121" s="4" t="s">
        <v>873</v>
      </c>
      <c r="C121" t="str">
        <f t="shared" si="1"/>
        <v>JUANA M. TAVAREZ SANCHEZ</v>
      </c>
    </row>
    <row r="122" spans="1:3" x14ac:dyDescent="0.25">
      <c r="A122" s="4" t="s">
        <v>330</v>
      </c>
      <c r="B122" s="4" t="s">
        <v>220</v>
      </c>
      <c r="C122" t="str">
        <f t="shared" si="1"/>
        <v>ALTAGRACIA JOSE LAZARO</v>
      </c>
    </row>
    <row r="123" spans="1:3" x14ac:dyDescent="0.25">
      <c r="A123" s="20" t="s">
        <v>405</v>
      </c>
      <c r="B123" s="20" t="s">
        <v>406</v>
      </c>
      <c r="C123" t="str">
        <f t="shared" si="1"/>
        <v>JUNIOR JOSE ZORRILLA REYES</v>
      </c>
    </row>
    <row r="124" spans="1:3" x14ac:dyDescent="0.25">
      <c r="A124" s="11" t="s">
        <v>408</v>
      </c>
      <c r="B124" s="11" t="s">
        <v>409</v>
      </c>
      <c r="C124" t="str">
        <f t="shared" si="1"/>
        <v>ANAYANSI AZOR MANSUETA</v>
      </c>
    </row>
    <row r="125" spans="1:3" x14ac:dyDescent="0.25">
      <c r="A125" s="4" t="s">
        <v>650</v>
      </c>
      <c r="B125" s="4" t="s">
        <v>651</v>
      </c>
      <c r="C125" t="str">
        <f t="shared" si="1"/>
        <v>JOSE ALTAGRACIA DE LEON MANZUETA</v>
      </c>
    </row>
    <row r="126" spans="1:3" x14ac:dyDescent="0.25">
      <c r="A126" s="4" t="s">
        <v>272</v>
      </c>
      <c r="B126" s="4" t="s">
        <v>273</v>
      </c>
      <c r="C126" t="str">
        <f t="shared" si="1"/>
        <v>DIONELA PEÑA ESCAÑO</v>
      </c>
    </row>
    <row r="127" spans="1:3" x14ac:dyDescent="0.25">
      <c r="A127" s="4" t="s">
        <v>864</v>
      </c>
      <c r="B127" s="4" t="s">
        <v>865</v>
      </c>
      <c r="C127" t="str">
        <f t="shared" si="1"/>
        <v>YOENNY ALTAGRACIA ALCANTARA RAMIREZ</v>
      </c>
    </row>
    <row r="128" spans="1:3" x14ac:dyDescent="0.25">
      <c r="A128" s="4" t="s">
        <v>525</v>
      </c>
      <c r="B128" s="4" t="s">
        <v>526</v>
      </c>
      <c r="C128" t="str">
        <f t="shared" si="1"/>
        <v>MARILYN DE LA CRUZ BRITO</v>
      </c>
    </row>
    <row r="129" spans="1:3" x14ac:dyDescent="0.25">
      <c r="A129" s="4" t="s">
        <v>443</v>
      </c>
      <c r="B129" s="4" t="s">
        <v>444</v>
      </c>
      <c r="C129" t="str">
        <f t="shared" si="1"/>
        <v>DEVIS MADELEGNIS FELIZ MATOS</v>
      </c>
    </row>
    <row r="130" spans="1:3" x14ac:dyDescent="0.25">
      <c r="A130" s="11" t="s">
        <v>397</v>
      </c>
      <c r="B130" s="11" t="s">
        <v>398</v>
      </c>
      <c r="C130" t="str">
        <f t="shared" si="1"/>
        <v>CARMEN GUERRERO</v>
      </c>
    </row>
    <row r="131" spans="1:3" x14ac:dyDescent="0.25">
      <c r="A131" s="4" t="s">
        <v>931</v>
      </c>
      <c r="B131" s="4" t="s">
        <v>932</v>
      </c>
      <c r="C131" t="str">
        <f t="shared" ref="C131:C194" si="2">B131&amp;" "&amp;A131</f>
        <v>DANIA ESPERANZA RAMIREZ DE LEON</v>
      </c>
    </row>
    <row r="132" spans="1:3" x14ac:dyDescent="0.25">
      <c r="A132" s="27" t="s">
        <v>920</v>
      </c>
      <c r="B132" s="27" t="s">
        <v>921</v>
      </c>
      <c r="C132" t="str">
        <f t="shared" si="2"/>
        <v>ELIZABETH VIRGINIA FELIZ TERRERO</v>
      </c>
    </row>
    <row r="133" spans="1:3" x14ac:dyDescent="0.25">
      <c r="A133" s="27" t="s">
        <v>913</v>
      </c>
      <c r="B133" s="27" t="s">
        <v>914</v>
      </c>
      <c r="C133" t="str">
        <f t="shared" si="2"/>
        <v>OSIRIS RADHAMES RIVAS REYNOSO</v>
      </c>
    </row>
    <row r="134" spans="1:3" x14ac:dyDescent="0.25">
      <c r="A134" s="4" t="s">
        <v>86</v>
      </c>
      <c r="B134" s="4" t="s">
        <v>87</v>
      </c>
      <c r="C134" t="str">
        <f t="shared" si="2"/>
        <v>VIRGILIA DE LOS SANTOS CALZADO</v>
      </c>
    </row>
    <row r="135" spans="1:3" x14ac:dyDescent="0.25">
      <c r="A135" s="4" t="s">
        <v>197</v>
      </c>
      <c r="B135" s="4" t="s">
        <v>198</v>
      </c>
      <c r="C135" t="str">
        <f t="shared" si="2"/>
        <v>YOVANY GARCIA CONCE</v>
      </c>
    </row>
    <row r="136" spans="1:3" x14ac:dyDescent="0.25">
      <c r="A136" s="4" t="s">
        <v>895</v>
      </c>
      <c r="B136" s="4" t="s">
        <v>896</v>
      </c>
      <c r="C136" t="str">
        <f t="shared" si="2"/>
        <v>WILIS ALBERTO FERRERAS BATISTA</v>
      </c>
    </row>
    <row r="137" spans="1:3" x14ac:dyDescent="0.25">
      <c r="A137" s="4" t="s">
        <v>165</v>
      </c>
      <c r="B137" s="4" t="s">
        <v>166</v>
      </c>
      <c r="C137" t="str">
        <f t="shared" si="2"/>
        <v>HECTOR ANTONIO DIAZ SOLER</v>
      </c>
    </row>
    <row r="138" spans="1:3" x14ac:dyDescent="0.25">
      <c r="A138" s="4" t="s">
        <v>876</v>
      </c>
      <c r="B138" s="4" t="s">
        <v>877</v>
      </c>
      <c r="C138" t="str">
        <f t="shared" si="2"/>
        <v>YANNI YARISET ZAYAS PEÑA</v>
      </c>
    </row>
    <row r="139" spans="1:3" x14ac:dyDescent="0.25">
      <c r="A139" s="4" t="s">
        <v>72</v>
      </c>
      <c r="B139" s="4" t="s">
        <v>73</v>
      </c>
      <c r="C139" t="str">
        <f t="shared" si="2"/>
        <v>FAUSTO MANUEL MORENO OZORIA</v>
      </c>
    </row>
    <row r="140" spans="1:3" x14ac:dyDescent="0.25">
      <c r="A140" s="4" t="s">
        <v>100</v>
      </c>
      <c r="B140" s="4" t="s">
        <v>101</v>
      </c>
      <c r="C140" t="str">
        <f t="shared" si="2"/>
        <v>VICENTE RODRIGUEZ</v>
      </c>
    </row>
    <row r="141" spans="1:3" x14ac:dyDescent="0.25">
      <c r="A141" s="4" t="s">
        <v>131</v>
      </c>
      <c r="B141" s="4" t="s">
        <v>132</v>
      </c>
      <c r="C141" t="str">
        <f t="shared" si="2"/>
        <v>CRISTIAN ANDERSON ALMANZAR BAUTISTA</v>
      </c>
    </row>
    <row r="142" spans="1:3" x14ac:dyDescent="0.25">
      <c r="A142" s="11" t="s">
        <v>277</v>
      </c>
      <c r="B142" s="11" t="s">
        <v>278</v>
      </c>
      <c r="C142" t="str">
        <f t="shared" si="2"/>
        <v>ENRIQUE REYES REYES</v>
      </c>
    </row>
    <row r="143" spans="1:3" x14ac:dyDescent="0.25">
      <c r="A143" s="4" t="s">
        <v>460</v>
      </c>
      <c r="B143" s="4" t="s">
        <v>461</v>
      </c>
      <c r="C143" t="str">
        <f t="shared" si="2"/>
        <v>REGINO GUZMAN FABIAN</v>
      </c>
    </row>
    <row r="144" spans="1:3" x14ac:dyDescent="0.25">
      <c r="A144" s="11" t="s">
        <v>424</v>
      </c>
      <c r="B144" s="11" t="s">
        <v>425</v>
      </c>
      <c r="C144" t="str">
        <f t="shared" si="2"/>
        <v>JOSE POLONIA MOTA</v>
      </c>
    </row>
    <row r="145" spans="1:3" x14ac:dyDescent="0.25">
      <c r="A145" s="4" t="s">
        <v>447</v>
      </c>
      <c r="B145" s="4" t="s">
        <v>448</v>
      </c>
      <c r="C145" t="str">
        <f t="shared" si="2"/>
        <v>MIGUEL PEÑA PEÑA</v>
      </c>
    </row>
    <row r="146" spans="1:3" x14ac:dyDescent="0.25">
      <c r="A146" s="11" t="s">
        <v>463</v>
      </c>
      <c r="B146" s="11" t="s">
        <v>464</v>
      </c>
      <c r="C146" t="str">
        <f t="shared" si="2"/>
        <v>SANTO BELTRAN RUDENCINDO</v>
      </c>
    </row>
    <row r="147" spans="1:3" x14ac:dyDescent="0.25">
      <c r="A147" s="4" t="s">
        <v>522</v>
      </c>
      <c r="B147" s="4" t="s">
        <v>523</v>
      </c>
      <c r="C147" t="str">
        <f t="shared" si="2"/>
        <v>LINCON ANEURI RINCON ENCARNACION</v>
      </c>
    </row>
    <row r="148" spans="1:3" x14ac:dyDescent="0.25">
      <c r="A148" s="4" t="s">
        <v>542</v>
      </c>
      <c r="B148" s="4" t="s">
        <v>543</v>
      </c>
      <c r="C148" t="str">
        <f t="shared" si="2"/>
        <v>DAVIS JUNIOR ABREU CABRERA</v>
      </c>
    </row>
    <row r="149" spans="1:3" x14ac:dyDescent="0.25">
      <c r="A149" s="11" t="s">
        <v>653</v>
      </c>
      <c r="B149" s="11" t="s">
        <v>654</v>
      </c>
      <c r="C149" t="str">
        <f t="shared" si="2"/>
        <v>FLORENTINO MARTINEZ</v>
      </c>
    </row>
    <row r="150" spans="1:3" x14ac:dyDescent="0.25">
      <c r="A150" s="11" t="s">
        <v>656</v>
      </c>
      <c r="B150" s="11" t="s">
        <v>657</v>
      </c>
      <c r="C150" t="str">
        <f t="shared" si="2"/>
        <v>MERVIS FELIX LOPEZ BERSON</v>
      </c>
    </row>
    <row r="151" spans="1:3" x14ac:dyDescent="0.25">
      <c r="A151" s="11" t="s">
        <v>659</v>
      </c>
      <c r="B151" s="11" t="s">
        <v>651</v>
      </c>
      <c r="C151" t="str">
        <f t="shared" si="2"/>
        <v xml:space="preserve">JOSE ALTAGRACIA GUZMAN ALMANZAR </v>
      </c>
    </row>
    <row r="152" spans="1:3" x14ac:dyDescent="0.25">
      <c r="A152" s="11" t="s">
        <v>664</v>
      </c>
      <c r="B152" s="11" t="s">
        <v>665</v>
      </c>
      <c r="C152" t="str">
        <f t="shared" si="2"/>
        <v>DIGNO VASQUEZ VALLEJO</v>
      </c>
    </row>
    <row r="153" spans="1:3" x14ac:dyDescent="0.25">
      <c r="A153" s="4" t="s">
        <v>667</v>
      </c>
      <c r="B153" s="4" t="s">
        <v>668</v>
      </c>
      <c r="C153" t="str">
        <f t="shared" si="2"/>
        <v>AUGUSTO  ENCARNACION MONTERO</v>
      </c>
    </row>
    <row r="154" spans="1:3" x14ac:dyDescent="0.25">
      <c r="A154" s="4" t="s">
        <v>941</v>
      </c>
      <c r="B154" s="4" t="s">
        <v>942</v>
      </c>
      <c r="C154" t="str">
        <f t="shared" si="2"/>
        <v>OLIVER LIMA PEÑA</v>
      </c>
    </row>
    <row r="155" spans="1:3" x14ac:dyDescent="0.25">
      <c r="A155" s="4" t="s">
        <v>986</v>
      </c>
      <c r="B155" s="4" t="s">
        <v>987</v>
      </c>
      <c r="C155" t="str">
        <f t="shared" si="2"/>
        <v>FELIX DARIAN PEREZ PEREZ</v>
      </c>
    </row>
    <row r="156" spans="1:3" x14ac:dyDescent="0.25">
      <c r="A156" s="4" t="s">
        <v>1006</v>
      </c>
      <c r="B156" s="4" t="s">
        <v>509</v>
      </c>
      <c r="C156" t="str">
        <f t="shared" si="2"/>
        <v>EMILIO FELIZ RAMIREZ</v>
      </c>
    </row>
    <row r="157" spans="1:3" x14ac:dyDescent="0.25">
      <c r="A157" s="4" t="s">
        <v>1019</v>
      </c>
      <c r="B157" s="4" t="s">
        <v>1020</v>
      </c>
      <c r="C157" t="str">
        <f t="shared" si="2"/>
        <v>RAFAEL  GARCIA DE LOS SANTOS</v>
      </c>
    </row>
    <row r="158" spans="1:3" x14ac:dyDescent="0.25">
      <c r="A158" s="4" t="s">
        <v>30</v>
      </c>
      <c r="B158" s="4" t="s">
        <v>31</v>
      </c>
      <c r="C158" t="str">
        <f t="shared" si="2"/>
        <v>RAFAEL REYNALDO VARGAS PAYAMPS</v>
      </c>
    </row>
    <row r="159" spans="1:3" x14ac:dyDescent="0.25">
      <c r="A159" s="4" t="s">
        <v>54</v>
      </c>
      <c r="B159" s="4" t="s">
        <v>55</v>
      </c>
      <c r="C159" t="str">
        <f t="shared" si="2"/>
        <v>RAFAEL PEÑA LUCIANO</v>
      </c>
    </row>
    <row r="160" spans="1:3" x14ac:dyDescent="0.25">
      <c r="A160" s="4" t="s">
        <v>148</v>
      </c>
      <c r="B160" s="4" t="s">
        <v>149</v>
      </c>
      <c r="C160" t="str">
        <f t="shared" si="2"/>
        <v>DAVID ENOC VILLANUEVA HENRIQUEZ</v>
      </c>
    </row>
    <row r="161" spans="1:3" x14ac:dyDescent="0.25">
      <c r="A161" s="4" t="s">
        <v>151</v>
      </c>
      <c r="B161" s="4" t="s">
        <v>152</v>
      </c>
      <c r="C161" t="str">
        <f t="shared" si="2"/>
        <v>WILFREDO MARTE SANTOS</v>
      </c>
    </row>
    <row r="162" spans="1:3" x14ac:dyDescent="0.25">
      <c r="A162" s="4" t="s">
        <v>287</v>
      </c>
      <c r="B162" s="4" t="s">
        <v>288</v>
      </c>
      <c r="C162" t="str">
        <f t="shared" si="2"/>
        <v>LUIS ALBERTO SANTOS TORIBIO</v>
      </c>
    </row>
    <row r="163" spans="1:3" x14ac:dyDescent="0.25">
      <c r="A163" s="4" t="s">
        <v>552</v>
      </c>
      <c r="B163" s="4" t="s">
        <v>553</v>
      </c>
      <c r="C163" t="str">
        <f t="shared" si="2"/>
        <v>ONESIMO ANTONIO BELTRE</v>
      </c>
    </row>
    <row r="164" spans="1:3" x14ac:dyDescent="0.25">
      <c r="A164" s="4" t="s">
        <v>176</v>
      </c>
      <c r="B164" s="4" t="s">
        <v>177</v>
      </c>
      <c r="C164" t="str">
        <f t="shared" si="2"/>
        <v>AMADO EUGENIO MEDRANO PEÑA</v>
      </c>
    </row>
    <row r="165" spans="1:3" x14ac:dyDescent="0.25">
      <c r="A165" s="4" t="s">
        <v>161</v>
      </c>
      <c r="B165" s="4" t="s">
        <v>162</v>
      </c>
      <c r="C165" t="str">
        <f t="shared" si="2"/>
        <v>MANUEL ROSARIO FRANCO</v>
      </c>
    </row>
    <row r="166" spans="1:3" x14ac:dyDescent="0.25">
      <c r="A166" s="4" t="s">
        <v>154</v>
      </c>
      <c r="B166" s="4" t="s">
        <v>155</v>
      </c>
      <c r="C166" t="str">
        <f t="shared" si="2"/>
        <v>GENDRIS HERRERA SOSA</v>
      </c>
    </row>
    <row r="167" spans="1:3" x14ac:dyDescent="0.25">
      <c r="A167" s="4" t="s">
        <v>201</v>
      </c>
      <c r="B167" s="4" t="s">
        <v>202</v>
      </c>
      <c r="C167" t="str">
        <f t="shared" si="2"/>
        <v>HENRY GARCIA PONCE</v>
      </c>
    </row>
    <row r="168" spans="1:3" x14ac:dyDescent="0.25">
      <c r="A168" s="11" t="s">
        <v>435</v>
      </c>
      <c r="B168" s="11" t="s">
        <v>436</v>
      </c>
      <c r="C168" t="str">
        <f t="shared" si="2"/>
        <v>DOMINGO PEREZ NOVAS</v>
      </c>
    </row>
    <row r="169" spans="1:3" x14ac:dyDescent="0.25">
      <c r="A169" s="4" t="s">
        <v>313</v>
      </c>
      <c r="B169" s="4" t="s">
        <v>432</v>
      </c>
      <c r="C169" t="str">
        <f t="shared" si="2"/>
        <v>CARLOS JOAQUIN PEÑA PEREZ</v>
      </c>
    </row>
    <row r="170" spans="1:3" x14ac:dyDescent="0.25">
      <c r="A170" s="4" t="s">
        <v>515</v>
      </c>
      <c r="B170" s="4" t="s">
        <v>516</v>
      </c>
      <c r="C170" t="str">
        <f t="shared" si="2"/>
        <v>LISBETH CATHERINE VERAS REYES</v>
      </c>
    </row>
    <row r="171" spans="1:3" x14ac:dyDescent="0.25">
      <c r="A171" s="4" t="s">
        <v>569</v>
      </c>
      <c r="B171" s="4" t="s">
        <v>570</v>
      </c>
      <c r="C171" t="str">
        <f t="shared" si="2"/>
        <v>GENESIS YALIMAR FAMILIA FERMIN</v>
      </c>
    </row>
    <row r="172" spans="1:3" x14ac:dyDescent="0.25">
      <c r="A172" s="4" t="s">
        <v>611</v>
      </c>
      <c r="B172" s="4" t="s">
        <v>612</v>
      </c>
      <c r="C172" t="str">
        <f t="shared" si="2"/>
        <v>PERLA ESMERALDA BALCACER GONZALEZ</v>
      </c>
    </row>
    <row r="173" spans="1:3" x14ac:dyDescent="0.25">
      <c r="A173" s="4" t="s">
        <v>643</v>
      </c>
      <c r="B173" s="4" t="s">
        <v>644</v>
      </c>
      <c r="C173" t="str">
        <f t="shared" si="2"/>
        <v>DALVIN MANUEL PABLO</v>
      </c>
    </row>
    <row r="174" spans="1:3" x14ac:dyDescent="0.25">
      <c r="A174" s="4" t="s">
        <v>309</v>
      </c>
      <c r="B174" s="4" t="s">
        <v>310</v>
      </c>
      <c r="C174" t="str">
        <f t="shared" si="2"/>
        <v>JEFFERSON JAVIER ROMERO OCHOA</v>
      </c>
    </row>
    <row r="175" spans="1:3" x14ac:dyDescent="0.25">
      <c r="A175" s="4" t="s">
        <v>91</v>
      </c>
      <c r="B175" s="4" t="s">
        <v>92</v>
      </c>
      <c r="C175" t="str">
        <f t="shared" si="2"/>
        <v>LUIS ERNESTO BACILIO VENTURA</v>
      </c>
    </row>
    <row r="176" spans="1:3" x14ac:dyDescent="0.25">
      <c r="A176" s="4" t="s">
        <v>701</v>
      </c>
      <c r="B176" s="4" t="s">
        <v>702</v>
      </c>
      <c r="C176" t="str">
        <f t="shared" si="2"/>
        <v>RAYMOND ROBERT DE LA ROSA ARIAS</v>
      </c>
    </row>
    <row r="177" spans="1:3" x14ac:dyDescent="0.25">
      <c r="A177" s="4" t="s">
        <v>881</v>
      </c>
      <c r="B177" s="4" t="s">
        <v>882</v>
      </c>
      <c r="C177" t="str">
        <f t="shared" si="2"/>
        <v>LIDIA ERIKA RIVERA ALCANTARA</v>
      </c>
    </row>
    <row r="178" spans="1:3" x14ac:dyDescent="0.25">
      <c r="A178" s="4" t="s">
        <v>716</v>
      </c>
      <c r="B178" s="4" t="s">
        <v>717</v>
      </c>
      <c r="C178" t="str">
        <f t="shared" si="2"/>
        <v>DIOGENES TEJADA CONTRERAS</v>
      </c>
    </row>
    <row r="179" spans="1:3" x14ac:dyDescent="0.25">
      <c r="A179" s="4" t="s">
        <v>884</v>
      </c>
      <c r="B179" s="4" t="s">
        <v>885</v>
      </c>
      <c r="C179" t="str">
        <f t="shared" si="2"/>
        <v>ERIK ANTONIO DIAZ</v>
      </c>
    </row>
    <row r="180" spans="1:3" x14ac:dyDescent="0.25">
      <c r="A180" s="4" t="s">
        <v>983</v>
      </c>
      <c r="B180" s="4" t="s">
        <v>984</v>
      </c>
      <c r="C180" t="str">
        <f t="shared" si="2"/>
        <v>OSVANNIE MARIE ESPEJO DISLA</v>
      </c>
    </row>
    <row r="181" spans="1:3" x14ac:dyDescent="0.25">
      <c r="A181" s="4" t="s">
        <v>899</v>
      </c>
      <c r="B181" s="4" t="s">
        <v>900</v>
      </c>
      <c r="C181" t="str">
        <f t="shared" si="2"/>
        <v>EVELINA MARTINEZ PRESINAL</v>
      </c>
    </row>
    <row r="182" spans="1:3" x14ac:dyDescent="0.25">
      <c r="A182" s="4" t="s">
        <v>138</v>
      </c>
      <c r="B182" s="4" t="s">
        <v>139</v>
      </c>
      <c r="C182" t="str">
        <f t="shared" si="2"/>
        <v>RICARDO G. DE LOS SANTOS RODRIGUEZ</v>
      </c>
    </row>
    <row r="183" spans="1:3" x14ac:dyDescent="0.25">
      <c r="A183" s="11" t="s">
        <v>389</v>
      </c>
      <c r="B183" s="11" t="s">
        <v>390</v>
      </c>
      <c r="C183" t="str">
        <f t="shared" si="2"/>
        <v>IRMA RAQUEL GOMEZ CUEVAS</v>
      </c>
    </row>
    <row r="184" spans="1:3" x14ac:dyDescent="0.25">
      <c r="A184" s="4" t="s">
        <v>145</v>
      </c>
      <c r="B184" s="4" t="s">
        <v>146</v>
      </c>
      <c r="C184" t="str">
        <f t="shared" si="2"/>
        <v>MERCEDES LANTIGUA HERRERA</v>
      </c>
    </row>
    <row r="185" spans="1:3" x14ac:dyDescent="0.25">
      <c r="A185" s="4" t="s">
        <v>259</v>
      </c>
      <c r="B185" s="4" t="s">
        <v>260</v>
      </c>
      <c r="C185" t="str">
        <f t="shared" si="2"/>
        <v>ANGELICA PORTORREAL CESAR</v>
      </c>
    </row>
    <row r="186" spans="1:3" x14ac:dyDescent="0.25">
      <c r="A186" s="4" t="s">
        <v>96</v>
      </c>
      <c r="B186" s="4" t="s">
        <v>97</v>
      </c>
      <c r="C186" t="str">
        <f t="shared" si="2"/>
        <v>MARCOS B. GERMOSEN RAMIREZ</v>
      </c>
    </row>
    <row r="187" spans="1:3" x14ac:dyDescent="0.25">
      <c r="A187" s="11" t="s">
        <v>363</v>
      </c>
      <c r="B187" s="11" t="s">
        <v>364</v>
      </c>
      <c r="C187" t="str">
        <f t="shared" si="2"/>
        <v>RICKELMAN OTTONIER ALCANTARA PEGUERO</v>
      </c>
    </row>
    <row r="188" spans="1:3" x14ac:dyDescent="0.25">
      <c r="A188" s="4" t="s">
        <v>956</v>
      </c>
      <c r="B188" s="4" t="s">
        <v>957</v>
      </c>
      <c r="C188" t="str">
        <f t="shared" si="2"/>
        <v>JOSE GREGORIO RAMOS CASTRO</v>
      </c>
    </row>
    <row r="189" spans="1:3" x14ac:dyDescent="0.25">
      <c r="A189" s="11" t="s">
        <v>374</v>
      </c>
      <c r="B189" s="11" t="s">
        <v>375</v>
      </c>
      <c r="C189" t="str">
        <f t="shared" si="2"/>
        <v>MIGUEL EDUARDO SANTIAGO BAEZ BONILLA</v>
      </c>
    </row>
    <row r="190" spans="1:3" x14ac:dyDescent="0.25">
      <c r="A190" s="11" t="s">
        <v>378</v>
      </c>
      <c r="B190" s="11" t="s">
        <v>379</v>
      </c>
      <c r="C190" t="str">
        <f t="shared" si="2"/>
        <v>MANUEL RUFINO VILORIO DE LA CRUZ</v>
      </c>
    </row>
    <row r="191" spans="1:3" x14ac:dyDescent="0.25">
      <c r="A191" s="11" t="s">
        <v>724</v>
      </c>
      <c r="B191" s="11" t="s">
        <v>725</v>
      </c>
      <c r="C191" t="str">
        <f t="shared" si="2"/>
        <v>REYNALDO LOPEZ</v>
      </c>
    </row>
    <row r="192" spans="1:3" x14ac:dyDescent="0.25">
      <c r="A192" s="4" t="s">
        <v>909</v>
      </c>
      <c r="B192" s="4" t="s">
        <v>910</v>
      </c>
      <c r="C192" t="str">
        <f t="shared" si="2"/>
        <v>AMELIA DESSIREE MINAYA DE LA CRUZ</v>
      </c>
    </row>
    <row r="193" spans="1:3" x14ac:dyDescent="0.25">
      <c r="A193" s="4" t="s">
        <v>989</v>
      </c>
      <c r="B193" s="4" t="s">
        <v>990</v>
      </c>
      <c r="C193" t="str">
        <f t="shared" si="2"/>
        <v>FAUSTO JAVIER SANCHEZ CABRAL</v>
      </c>
    </row>
    <row r="194" spans="1:3" x14ac:dyDescent="0.25">
      <c r="A194" s="4" t="s">
        <v>44</v>
      </c>
      <c r="B194" s="4" t="s">
        <v>45</v>
      </c>
      <c r="C194" t="str">
        <f t="shared" si="2"/>
        <v>MARTIN MONTERO MONTERO</v>
      </c>
    </row>
    <row r="195" spans="1:3" x14ac:dyDescent="0.25">
      <c r="A195" s="11" t="s">
        <v>352</v>
      </c>
      <c r="B195" s="11" t="s">
        <v>353</v>
      </c>
      <c r="C195" t="str">
        <f t="shared" ref="C195:C258" si="3">B195&amp;" "&amp;A195</f>
        <v>JUNIOR PEREZ GOMEZ</v>
      </c>
    </row>
    <row r="196" spans="1:3" x14ac:dyDescent="0.25">
      <c r="A196" s="13" t="s">
        <v>605</v>
      </c>
      <c r="B196" s="13" t="s">
        <v>606</v>
      </c>
      <c r="C196" t="str">
        <f t="shared" si="3"/>
        <v>JUAN CARLOS VASQUEZ ALVAREZ</v>
      </c>
    </row>
    <row r="197" spans="1:3" x14ac:dyDescent="0.25">
      <c r="A197" s="4" t="s">
        <v>647</v>
      </c>
      <c r="B197" s="4" t="s">
        <v>648</v>
      </c>
      <c r="C197" t="str">
        <f t="shared" si="3"/>
        <v>NIKOLLE DALIZA GONZALEZ FUSTER</v>
      </c>
    </row>
    <row r="198" spans="1:3" x14ac:dyDescent="0.25">
      <c r="A198" s="4" t="s">
        <v>727</v>
      </c>
      <c r="B198" s="4" t="s">
        <v>728</v>
      </c>
      <c r="C198" t="str">
        <f t="shared" si="3"/>
        <v>KENDY ALEJANDRO QUALEY TAVERAS</v>
      </c>
    </row>
    <row r="199" spans="1:3" x14ac:dyDescent="0.25">
      <c r="A199" s="4" t="s">
        <v>959</v>
      </c>
      <c r="B199" s="4" t="s">
        <v>686</v>
      </c>
      <c r="C199" t="str">
        <f t="shared" si="3"/>
        <v>LUIS ORTIZ SEVERINO</v>
      </c>
    </row>
    <row r="200" spans="1:3" x14ac:dyDescent="0.25">
      <c r="A200" s="4" t="s">
        <v>962</v>
      </c>
      <c r="B200" s="4" t="s">
        <v>963</v>
      </c>
      <c r="C200" t="str">
        <f t="shared" si="3"/>
        <v>OMAR AQUILES FROMETA MUÑOZ</v>
      </c>
    </row>
    <row r="201" spans="1:3" x14ac:dyDescent="0.25">
      <c r="A201" s="4" t="s">
        <v>497</v>
      </c>
      <c r="B201" s="4" t="s">
        <v>498</v>
      </c>
      <c r="C201" t="str">
        <f t="shared" si="3"/>
        <v>OLANGE MANUEL LIRIANO MARTE</v>
      </c>
    </row>
    <row r="202" spans="1:3" x14ac:dyDescent="0.25">
      <c r="A202" s="4" t="s">
        <v>562</v>
      </c>
      <c r="B202" s="4" t="s">
        <v>563</v>
      </c>
      <c r="C202" t="str">
        <f t="shared" si="3"/>
        <v>RAFAEL ANTONIO PAREDES LOPEZ</v>
      </c>
    </row>
    <row r="203" spans="1:3" x14ac:dyDescent="0.25">
      <c r="A203" s="4" t="s">
        <v>707</v>
      </c>
      <c r="B203" s="4" t="s">
        <v>708</v>
      </c>
      <c r="C203" t="str">
        <f t="shared" si="3"/>
        <v>YANDRA JAZMIN ORTIZ RAFAEL</v>
      </c>
    </row>
    <row r="204" spans="1:3" x14ac:dyDescent="0.25">
      <c r="A204" s="4" t="s">
        <v>548</v>
      </c>
      <c r="B204" s="4" t="s">
        <v>549</v>
      </c>
      <c r="C204" t="str">
        <f t="shared" si="3"/>
        <v>LILIAN VERONICA REMIGIO DE PUJOLS</v>
      </c>
    </row>
    <row r="205" spans="1:3" x14ac:dyDescent="0.25">
      <c r="A205" s="11" t="s">
        <v>1015</v>
      </c>
      <c r="B205" s="11" t="s">
        <v>1016</v>
      </c>
      <c r="C205" t="str">
        <f t="shared" si="3"/>
        <v>MISAEL ACOSTA AYALA</v>
      </c>
    </row>
    <row r="206" spans="1:3" x14ac:dyDescent="0.25">
      <c r="A206" s="4" t="s">
        <v>710</v>
      </c>
      <c r="B206" s="4" t="s">
        <v>711</v>
      </c>
      <c r="C206" t="str">
        <f t="shared" si="3"/>
        <v>HENRY AMAURY PIMENTEL PIERRE</v>
      </c>
    </row>
    <row r="207" spans="1:3" x14ac:dyDescent="0.25">
      <c r="A207" s="4" t="s">
        <v>313</v>
      </c>
      <c r="B207" s="4" t="s">
        <v>314</v>
      </c>
      <c r="C207" t="str">
        <f t="shared" si="3"/>
        <v>MARITZA ANTONIA PEÑA PEREZ</v>
      </c>
    </row>
    <row r="208" spans="1:3" x14ac:dyDescent="0.25">
      <c r="A208" s="4" t="s">
        <v>439</v>
      </c>
      <c r="B208" s="4" t="s">
        <v>440</v>
      </c>
      <c r="C208" t="str">
        <f t="shared" si="3"/>
        <v>CYNTHIA E. NIEVES SEVERINO</v>
      </c>
    </row>
    <row r="209" spans="1:3" x14ac:dyDescent="0.25">
      <c r="A209" s="4" t="s">
        <v>854</v>
      </c>
      <c r="B209" s="4" t="s">
        <v>855</v>
      </c>
      <c r="C209" t="str">
        <f t="shared" si="3"/>
        <v>GLENNIS FRANCISCA DE LOS SANTOS RODRIGUEZ</v>
      </c>
    </row>
    <row r="210" spans="1:3" x14ac:dyDescent="0.25">
      <c r="A210" s="4" t="s">
        <v>511</v>
      </c>
      <c r="B210" s="4" t="s">
        <v>512</v>
      </c>
      <c r="C210" t="str">
        <f t="shared" si="3"/>
        <v>YAKEISY EPIFANIA CUEVAS CUEVAS</v>
      </c>
    </row>
    <row r="211" spans="1:3" x14ac:dyDescent="0.25">
      <c r="A211" s="11" t="s">
        <v>215</v>
      </c>
      <c r="B211" s="11" t="s">
        <v>216</v>
      </c>
      <c r="C211" t="str">
        <f t="shared" si="3"/>
        <v>HEIDY MIGUELINA DE LOS ANGELES DESCHAMPS</v>
      </c>
    </row>
    <row r="212" spans="1:3" x14ac:dyDescent="0.25">
      <c r="A212" s="4" t="s">
        <v>326</v>
      </c>
      <c r="B212" s="4" t="s">
        <v>327</v>
      </c>
      <c r="C212" t="str">
        <f t="shared" si="3"/>
        <v>NANCY CRUZ VARGAS</v>
      </c>
    </row>
    <row r="213" spans="1:3" x14ac:dyDescent="0.25">
      <c r="A213" s="4" t="s">
        <v>586</v>
      </c>
      <c r="B213" s="4" t="s">
        <v>587</v>
      </c>
      <c r="C213" t="str">
        <f t="shared" si="3"/>
        <v>KAREN FLOR ALBA DE LA CRUZ SUAREZ</v>
      </c>
    </row>
    <row r="214" spans="1:3" x14ac:dyDescent="0.25">
      <c r="A214" s="11" t="s">
        <v>661</v>
      </c>
      <c r="B214" s="11" t="s">
        <v>662</v>
      </c>
      <c r="C214" t="str">
        <f t="shared" si="3"/>
        <v>ANDRES ISRAEL BAUTISTA OLIVO</v>
      </c>
    </row>
    <row r="215" spans="1:3" x14ac:dyDescent="0.25">
      <c r="A215" s="4" t="s">
        <v>103</v>
      </c>
      <c r="B215" s="4" t="s">
        <v>104</v>
      </c>
      <c r="C215" t="str">
        <f t="shared" si="3"/>
        <v>GERTRUDIS CASTILLO SEVERINO</v>
      </c>
    </row>
    <row r="216" spans="1:3" x14ac:dyDescent="0.25">
      <c r="A216" s="4" t="s">
        <v>280</v>
      </c>
      <c r="B216" s="4" t="s">
        <v>281</v>
      </c>
      <c r="C216" t="str">
        <f t="shared" si="3"/>
        <v>CLARIDANIA SANTO SUERO</v>
      </c>
    </row>
    <row r="217" spans="1:3" x14ac:dyDescent="0.25">
      <c r="A217" s="4" t="s">
        <v>469</v>
      </c>
      <c r="B217" s="4" t="s">
        <v>470</v>
      </c>
      <c r="C217" t="str">
        <f t="shared" si="3"/>
        <v>XIOMARA AGUSTINA DE LA CRUZ DE GOMEZ</v>
      </c>
    </row>
    <row r="218" spans="1:3" x14ac:dyDescent="0.25">
      <c r="A218" s="4" t="s">
        <v>635</v>
      </c>
      <c r="B218" s="4" t="s">
        <v>419</v>
      </c>
      <c r="C218" t="str">
        <f t="shared" si="3"/>
        <v>DENIA MARIA GOMEZ CESPEDES DE UREÑA</v>
      </c>
    </row>
    <row r="219" spans="1:3" x14ac:dyDescent="0.25">
      <c r="A219" s="4" t="s">
        <v>839</v>
      </c>
      <c r="B219" s="4" t="s">
        <v>840</v>
      </c>
      <c r="C219" t="str">
        <f t="shared" si="3"/>
        <v>MARIA VIRGEN CABRERA</v>
      </c>
    </row>
    <row r="220" spans="1:3" x14ac:dyDescent="0.25">
      <c r="A220" s="4" t="s">
        <v>639</v>
      </c>
      <c r="B220" s="4" t="s">
        <v>640</v>
      </c>
      <c r="C220" t="str">
        <f t="shared" si="3"/>
        <v>BIENVENIDA GUADALUPE MEDINA MONTERO</v>
      </c>
    </row>
    <row r="221" spans="1:3" x14ac:dyDescent="0.25">
      <c r="A221" s="11" t="s">
        <v>1002</v>
      </c>
      <c r="B221" s="11" t="s">
        <v>1003</v>
      </c>
      <c r="C221" t="str">
        <f t="shared" si="3"/>
        <v>ALBERT OSCAR FELIZ SEGURA</v>
      </c>
    </row>
    <row r="222" spans="1:3" x14ac:dyDescent="0.25">
      <c r="A222" s="4" t="s">
        <v>745</v>
      </c>
      <c r="B222" s="4" t="s">
        <v>746</v>
      </c>
      <c r="C222" t="str">
        <f t="shared" si="3"/>
        <v>JOEL IVAN RODRIGUEZ FAMILIA</v>
      </c>
    </row>
    <row r="223" spans="1:3" x14ac:dyDescent="0.25">
      <c r="A223" s="11" t="s">
        <v>251</v>
      </c>
      <c r="B223" s="11" t="s">
        <v>450</v>
      </c>
      <c r="C223" t="str">
        <f t="shared" si="3"/>
        <v>YDALIA DE LA ROSA HERNANDEZ</v>
      </c>
    </row>
    <row r="224" spans="1:3" x14ac:dyDescent="0.25">
      <c r="A224" s="11" t="s">
        <v>475</v>
      </c>
      <c r="B224" s="11" t="s">
        <v>476</v>
      </c>
      <c r="C224" t="str">
        <f t="shared" si="3"/>
        <v>ANDRES JAVIER CASTILLO LOPEZ</v>
      </c>
    </row>
    <row r="225" spans="1:3" x14ac:dyDescent="0.25">
      <c r="A225" s="11" t="s">
        <v>414</v>
      </c>
      <c r="B225" s="11" t="s">
        <v>415</v>
      </c>
      <c r="C225" t="str">
        <f t="shared" si="3"/>
        <v>KARIN PERDOMO ESPINOZA</v>
      </c>
    </row>
    <row r="226" spans="1:3" x14ac:dyDescent="0.25">
      <c r="A226" s="4" t="s">
        <v>18</v>
      </c>
      <c r="B226" s="4" t="s">
        <v>19</v>
      </c>
      <c r="C226" t="str">
        <f t="shared" si="3"/>
        <v>HUGO DE JS. RONDON MORILLO</v>
      </c>
    </row>
    <row r="227" spans="1:3" x14ac:dyDescent="0.25">
      <c r="A227" s="4" t="s">
        <v>35</v>
      </c>
      <c r="B227" s="4" t="s">
        <v>36</v>
      </c>
      <c r="C227" t="str">
        <f t="shared" si="3"/>
        <v>JEANNETTE DELOS MIL. PERDOMO ALMANZAR</v>
      </c>
    </row>
    <row r="228" spans="1:3" x14ac:dyDescent="0.25">
      <c r="A228" s="4" t="s">
        <v>738</v>
      </c>
      <c r="B228" s="4" t="s">
        <v>739</v>
      </c>
      <c r="C228" t="str">
        <f t="shared" si="3"/>
        <v>JOSE A. GUERRA ALCANTARA</v>
      </c>
    </row>
    <row r="229" spans="1:3" x14ac:dyDescent="0.25">
      <c r="A229" s="4" t="s">
        <v>345</v>
      </c>
      <c r="B229" s="4" t="s">
        <v>346</v>
      </c>
      <c r="C229" t="str">
        <f t="shared" si="3"/>
        <v>MIRTHA ALTAGRACIA BERGES SANCHEZ</v>
      </c>
    </row>
    <row r="230" spans="1:3" x14ac:dyDescent="0.25">
      <c r="A230" s="4" t="s">
        <v>583</v>
      </c>
      <c r="B230" s="4" t="s">
        <v>584</v>
      </c>
      <c r="C230" t="str">
        <f t="shared" si="3"/>
        <v>YSABEL POLANCO</v>
      </c>
    </row>
    <row r="231" spans="1:3" x14ac:dyDescent="0.25">
      <c r="A231" s="4" t="s">
        <v>401</v>
      </c>
      <c r="B231" s="4" t="s">
        <v>402</v>
      </c>
      <c r="C231" t="str">
        <f t="shared" si="3"/>
        <v>DANIEL MORILLO MEJIA</v>
      </c>
    </row>
    <row r="232" spans="1:3" x14ac:dyDescent="0.25">
      <c r="A232" s="4" t="s">
        <v>621</v>
      </c>
      <c r="B232" s="4" t="s">
        <v>622</v>
      </c>
      <c r="C232" t="str">
        <f t="shared" si="3"/>
        <v>CELETINA UBIERA DE DE LOS SANTOS</v>
      </c>
    </row>
    <row r="233" spans="1:3" x14ac:dyDescent="0.25">
      <c r="A233" s="4" t="s">
        <v>624</v>
      </c>
      <c r="B233" s="4" t="s">
        <v>625</v>
      </c>
      <c r="C233" t="str">
        <f t="shared" si="3"/>
        <v>MARTHA BATISTA MORENO</v>
      </c>
    </row>
    <row r="234" spans="1:3" x14ac:dyDescent="0.25">
      <c r="A234" s="4" t="s">
        <v>565</v>
      </c>
      <c r="B234" s="4" t="s">
        <v>566</v>
      </c>
      <c r="C234" t="str">
        <f t="shared" si="3"/>
        <v>YULI JIMENEZ</v>
      </c>
    </row>
    <row r="235" spans="1:3" x14ac:dyDescent="0.25">
      <c r="A235" s="4" t="s">
        <v>57</v>
      </c>
      <c r="B235" s="4" t="s">
        <v>58</v>
      </c>
      <c r="C235" t="str">
        <f t="shared" si="3"/>
        <v>JORGE LUIS ROSARIO CORREA</v>
      </c>
    </row>
    <row r="236" spans="1:3" x14ac:dyDescent="0.25">
      <c r="A236" s="4" t="s">
        <v>158</v>
      </c>
      <c r="B236" s="4" t="s">
        <v>159</v>
      </c>
      <c r="C236" t="str">
        <f t="shared" si="3"/>
        <v>ALCIDES ANT. CAMILO ORTEGA</v>
      </c>
    </row>
    <row r="237" spans="1:3" x14ac:dyDescent="0.25">
      <c r="A237" s="4" t="s">
        <v>888</v>
      </c>
      <c r="B237" s="4" t="s">
        <v>889</v>
      </c>
      <c r="C237" t="str">
        <f t="shared" si="3"/>
        <v>RAISA ALBANIA PERDOMO FERNANDEZ</v>
      </c>
    </row>
    <row r="238" spans="1:3" x14ac:dyDescent="0.25">
      <c r="A238" s="11" t="s">
        <v>456</v>
      </c>
      <c r="B238" s="11" t="s">
        <v>457</v>
      </c>
      <c r="C238" t="str">
        <f t="shared" si="3"/>
        <v>FRANDY JESSELL RAMOS BERAS</v>
      </c>
    </row>
    <row r="239" spans="1:3" x14ac:dyDescent="0.25">
      <c r="A239" s="4" t="s">
        <v>169</v>
      </c>
      <c r="B239" s="4" t="s">
        <v>536</v>
      </c>
      <c r="C239" t="str">
        <f t="shared" si="3"/>
        <v>CONRADA MARGARITA SEGURA SEGURA</v>
      </c>
    </row>
    <row r="240" spans="1:3" x14ac:dyDescent="0.25">
      <c r="A240" s="4" t="s">
        <v>320</v>
      </c>
      <c r="B240" s="4" t="s">
        <v>321</v>
      </c>
      <c r="C240" t="str">
        <f t="shared" si="3"/>
        <v>CLEMENTE GOMEZ DE LA CRUZ</v>
      </c>
    </row>
    <row r="241" spans="1:3" x14ac:dyDescent="0.25">
      <c r="A241" s="4" t="s">
        <v>39</v>
      </c>
      <c r="B241" s="4" t="s">
        <v>40</v>
      </c>
      <c r="C241" t="str">
        <f t="shared" si="3"/>
        <v>JUBELKIS ROSARIO ROBLES MARTINEZ</v>
      </c>
    </row>
    <row r="242" spans="1:3" x14ac:dyDescent="0.25">
      <c r="A242" s="11" t="s">
        <v>453</v>
      </c>
      <c r="B242" s="11" t="s">
        <v>454</v>
      </c>
      <c r="C242" t="str">
        <f t="shared" si="3"/>
        <v>CONCEPCION SILVA BELTRE</v>
      </c>
    </row>
    <row r="243" spans="1:3" x14ac:dyDescent="0.25">
      <c r="A243" s="4" t="s">
        <v>627</v>
      </c>
      <c r="B243" s="4" t="s">
        <v>628</v>
      </c>
      <c r="C243" t="str">
        <f t="shared" si="3"/>
        <v>YOLANDA PAOLA MARTINEZ CLARITA</v>
      </c>
    </row>
    <row r="244" spans="1:3" x14ac:dyDescent="0.25">
      <c r="A244" s="4" t="s">
        <v>306</v>
      </c>
      <c r="B244" s="4" t="s">
        <v>307</v>
      </c>
      <c r="C244" t="str">
        <f t="shared" si="3"/>
        <v>MOISES ANTONIO REYNOSO AMPARO</v>
      </c>
    </row>
    <row r="245" spans="1:3" x14ac:dyDescent="0.25">
      <c r="A245" s="4" t="s">
        <v>290</v>
      </c>
      <c r="B245" s="4" t="s">
        <v>291</v>
      </c>
      <c r="C245" t="str">
        <f t="shared" si="3"/>
        <v>MARISELA PEÑA</v>
      </c>
    </row>
    <row r="246" spans="1:3" x14ac:dyDescent="0.25">
      <c r="A246" s="4" t="s">
        <v>615</v>
      </c>
      <c r="B246" s="4" t="s">
        <v>616</v>
      </c>
      <c r="C246" t="str">
        <f t="shared" si="3"/>
        <v>TORIBIA MESA ACOSTA</v>
      </c>
    </row>
    <row r="247" spans="1:3" x14ac:dyDescent="0.25">
      <c r="A247" s="11" t="s">
        <v>479</v>
      </c>
      <c r="B247" s="11" t="s">
        <v>480</v>
      </c>
      <c r="C247" t="str">
        <f t="shared" si="3"/>
        <v>IKANIA DEYANIRES MOREL MENA</v>
      </c>
    </row>
    <row r="248" spans="1:3" x14ac:dyDescent="0.25">
      <c r="A248" s="4" t="s">
        <v>556</v>
      </c>
      <c r="B248" s="4" t="s">
        <v>557</v>
      </c>
      <c r="C248" t="str">
        <f t="shared" si="3"/>
        <v>LUCY ESTHER MARTES PINEDA</v>
      </c>
    </row>
    <row r="249" spans="1:3" x14ac:dyDescent="0.25">
      <c r="A249" s="4" t="s">
        <v>742</v>
      </c>
      <c r="B249" s="4" t="s">
        <v>743</v>
      </c>
      <c r="C249" t="str">
        <f t="shared" si="3"/>
        <v>RUTH ESTEFANI PEREZ SANTANA</v>
      </c>
    </row>
    <row r="250" spans="1:3" x14ac:dyDescent="0.25">
      <c r="A250" s="4" t="s">
        <v>187</v>
      </c>
      <c r="B250" s="4" t="s">
        <v>188</v>
      </c>
      <c r="C250" t="str">
        <f t="shared" si="3"/>
        <v>YOKASTA DE LA CRUZ VENTURA</v>
      </c>
    </row>
    <row r="251" spans="1:3" x14ac:dyDescent="0.25">
      <c r="A251" s="4" t="s">
        <v>303</v>
      </c>
      <c r="B251" s="4" t="s">
        <v>304</v>
      </c>
      <c r="C251" t="str">
        <f t="shared" si="3"/>
        <v>NOELSY CASTILLO BRATINI</v>
      </c>
    </row>
    <row r="252" spans="1:3" x14ac:dyDescent="0.25">
      <c r="A252" s="11" t="s">
        <v>734</v>
      </c>
      <c r="B252" s="11" t="s">
        <v>735</v>
      </c>
      <c r="C252" t="str">
        <f t="shared" si="3"/>
        <v>SENCION GONZALEZ AMADOR</v>
      </c>
    </row>
    <row r="253" spans="1:3" x14ac:dyDescent="0.25">
      <c r="A253" s="11" t="s">
        <v>367</v>
      </c>
      <c r="B253" s="11" t="s">
        <v>368</v>
      </c>
      <c r="C253" t="str">
        <f t="shared" si="3"/>
        <v xml:space="preserve">AMERICA RAMIREZ </v>
      </c>
    </row>
    <row r="254" spans="1:3" x14ac:dyDescent="0.25">
      <c r="A254" s="11" t="s">
        <v>418</v>
      </c>
      <c r="B254" s="11" t="s">
        <v>419</v>
      </c>
      <c r="C254" t="str">
        <f t="shared" si="3"/>
        <v>DENIA MARIA POLANCO MERCEDES</v>
      </c>
    </row>
    <row r="255" spans="1:3" x14ac:dyDescent="0.25">
      <c r="A255" s="4" t="s">
        <v>533</v>
      </c>
      <c r="B255" s="4" t="s">
        <v>534</v>
      </c>
      <c r="C255" t="str">
        <f t="shared" si="3"/>
        <v>RUMARDA GARCIA PEREZ</v>
      </c>
    </row>
    <row r="256" spans="1:3" x14ac:dyDescent="0.25">
      <c r="A256" s="4" t="s">
        <v>670</v>
      </c>
      <c r="B256" s="4" t="s">
        <v>671</v>
      </c>
      <c r="C256" t="str">
        <f t="shared" si="3"/>
        <v>SURELI GARCIA LOPEZ</v>
      </c>
    </row>
    <row r="257" spans="1:3" x14ac:dyDescent="0.25">
      <c r="A257" s="4" t="s">
        <v>678</v>
      </c>
      <c r="B257" s="4" t="s">
        <v>679</v>
      </c>
      <c r="C257" t="str">
        <f t="shared" si="3"/>
        <v>DOMINGA LUIS SOSA</v>
      </c>
    </row>
    <row r="258" spans="1:3" x14ac:dyDescent="0.25">
      <c r="A258" s="4" t="s">
        <v>183</v>
      </c>
      <c r="B258" s="4" t="s">
        <v>184</v>
      </c>
      <c r="C258" t="str">
        <f t="shared" si="3"/>
        <v>AMARY QUEZADA GOMEZ</v>
      </c>
    </row>
    <row r="259" spans="1:3" x14ac:dyDescent="0.25">
      <c r="A259" s="4" t="s">
        <v>349</v>
      </c>
      <c r="B259" s="4" t="s">
        <v>350</v>
      </c>
      <c r="C259" t="str">
        <f t="shared" ref="C259:C290" si="4">B259&amp;" "&amp;A259</f>
        <v>LUCIA GALUTEN AUSTIN</v>
      </c>
    </row>
    <row r="260" spans="1:3" x14ac:dyDescent="0.25">
      <c r="A260" s="4" t="s">
        <v>382</v>
      </c>
      <c r="B260" s="4" t="s">
        <v>383</v>
      </c>
      <c r="C260" t="str">
        <f t="shared" si="4"/>
        <v>WILSON MIGUEL RUIZ MOTA</v>
      </c>
    </row>
    <row r="261" spans="1:3" x14ac:dyDescent="0.25">
      <c r="A261" s="4" t="s">
        <v>539</v>
      </c>
      <c r="B261" s="4" t="s">
        <v>540</v>
      </c>
      <c r="C261" t="str">
        <f t="shared" si="4"/>
        <v>RICARDO FELIZ FRIAS</v>
      </c>
    </row>
    <row r="262" spans="1:3" x14ac:dyDescent="0.25">
      <c r="A262" s="4" t="s">
        <v>545</v>
      </c>
      <c r="B262" s="4" t="s">
        <v>546</v>
      </c>
      <c r="C262" t="str">
        <f t="shared" si="4"/>
        <v>ANIBEL ENCARNACION SANCHEZ</v>
      </c>
    </row>
    <row r="263" spans="1:3" x14ac:dyDescent="0.25">
      <c r="A263" s="4" t="s">
        <v>211</v>
      </c>
      <c r="B263" s="4" t="s">
        <v>212</v>
      </c>
      <c r="C263" t="str">
        <f t="shared" si="4"/>
        <v>MARCIA V. ROSARIO JIMENEZ</v>
      </c>
    </row>
    <row r="264" spans="1:3" x14ac:dyDescent="0.25">
      <c r="A264" s="4" t="s">
        <v>674</v>
      </c>
      <c r="B264" s="4" t="s">
        <v>675</v>
      </c>
      <c r="C264" t="str">
        <f t="shared" si="4"/>
        <v>CRISTAL CEPEDA CEBALLO</v>
      </c>
    </row>
    <row r="265" spans="1:3" x14ac:dyDescent="0.25">
      <c r="A265" s="4" t="s">
        <v>590</v>
      </c>
      <c r="B265" s="4" t="s">
        <v>591</v>
      </c>
      <c r="C265" t="str">
        <f t="shared" si="4"/>
        <v>FRANKELYS PEREZ GRULLON</v>
      </c>
    </row>
    <row r="266" spans="1:3" x14ac:dyDescent="0.25">
      <c r="A266" s="4" t="s">
        <v>204</v>
      </c>
      <c r="B266" s="4" t="s">
        <v>205</v>
      </c>
      <c r="C266" t="str">
        <f t="shared" si="4"/>
        <v>FABIA DEL CARMEN PAULINO SANTIAGO</v>
      </c>
    </row>
    <row r="267" spans="1:3" x14ac:dyDescent="0.25">
      <c r="A267" s="4" t="s">
        <v>208</v>
      </c>
      <c r="B267" s="4" t="s">
        <v>209</v>
      </c>
      <c r="C267" t="str">
        <f t="shared" si="4"/>
        <v>MARCIA L. UREÑA PAULINO</v>
      </c>
    </row>
    <row r="268" spans="1:3" x14ac:dyDescent="0.25">
      <c r="A268" s="4" t="s">
        <v>237</v>
      </c>
      <c r="B268" s="4" t="s">
        <v>238</v>
      </c>
      <c r="C268" t="str">
        <f t="shared" si="4"/>
        <v>REINA MARGARITA DE ASIS MUÑOZ</v>
      </c>
    </row>
    <row r="269" spans="1:3" x14ac:dyDescent="0.25">
      <c r="A269" s="11" t="s">
        <v>386</v>
      </c>
      <c r="B269" s="11" t="s">
        <v>387</v>
      </c>
      <c r="C269" t="str">
        <f t="shared" si="4"/>
        <v>JORGE DAVID FELIZ POLANCO</v>
      </c>
    </row>
    <row r="270" spans="1:3" x14ac:dyDescent="0.25">
      <c r="A270" s="4" t="s">
        <v>861</v>
      </c>
      <c r="B270" s="4" t="s">
        <v>862</v>
      </c>
      <c r="C270" t="str">
        <f t="shared" si="4"/>
        <v>JOSE GABRIEL REYES LOPEZ</v>
      </c>
    </row>
    <row r="271" spans="1:3" x14ac:dyDescent="0.25">
      <c r="A271" s="4" t="s">
        <v>243</v>
      </c>
      <c r="B271" s="4" t="s">
        <v>244</v>
      </c>
      <c r="C271" t="str">
        <f t="shared" si="4"/>
        <v>NOELIA ADA FRANCISCO</v>
      </c>
    </row>
    <row r="272" spans="1:3" x14ac:dyDescent="0.25">
      <c r="A272" s="4" t="s">
        <v>194</v>
      </c>
      <c r="B272" s="4" t="s">
        <v>195</v>
      </c>
      <c r="C272" t="str">
        <f t="shared" si="4"/>
        <v>JOSE MIGUEL COLON SOSA</v>
      </c>
    </row>
    <row r="273" spans="1:3" x14ac:dyDescent="0.25">
      <c r="A273" s="4" t="s">
        <v>191</v>
      </c>
      <c r="B273" s="4" t="s">
        <v>162</v>
      </c>
      <c r="C273" t="str">
        <f t="shared" si="4"/>
        <v>MANUEL ANDERSON TAVAREZ</v>
      </c>
    </row>
    <row r="274" spans="1:3" x14ac:dyDescent="0.25">
      <c r="A274" s="4" t="s">
        <v>466</v>
      </c>
      <c r="B274" s="4" t="s">
        <v>467</v>
      </c>
      <c r="C274" t="str">
        <f t="shared" si="4"/>
        <v>JESUS AGRIPINO GARCIA MARTINEZ</v>
      </c>
    </row>
    <row r="275" spans="1:3" x14ac:dyDescent="0.25">
      <c r="A275" s="11" t="s">
        <v>122</v>
      </c>
      <c r="B275" s="11" t="s">
        <v>123</v>
      </c>
      <c r="C275" t="str">
        <f t="shared" si="4"/>
        <v>JOSELIN JAINA GONZALEZ</v>
      </c>
    </row>
    <row r="276" spans="1:3" x14ac:dyDescent="0.25">
      <c r="A276" s="11" t="s">
        <v>219</v>
      </c>
      <c r="B276" s="11" t="s">
        <v>220</v>
      </c>
      <c r="C276" t="str">
        <f t="shared" si="4"/>
        <v>ALTAGRACIA CAMACHO</v>
      </c>
    </row>
    <row r="277" spans="1:3" x14ac:dyDescent="0.25">
      <c r="A277" s="4" t="s">
        <v>240</v>
      </c>
      <c r="B277" s="4" t="s">
        <v>241</v>
      </c>
      <c r="C277" t="str">
        <f t="shared" si="4"/>
        <v>NELSA CABRERA ALMONTE</v>
      </c>
    </row>
    <row r="278" spans="1:3" x14ac:dyDescent="0.25">
      <c r="A278" s="11" t="s">
        <v>482</v>
      </c>
      <c r="B278" s="11" t="s">
        <v>483</v>
      </c>
      <c r="C278" t="str">
        <f t="shared" si="4"/>
        <v>ERGA SANTOS</v>
      </c>
    </row>
    <row r="279" spans="1:3" x14ac:dyDescent="0.25">
      <c r="A279" s="4" t="s">
        <v>494</v>
      </c>
      <c r="B279" s="4" t="s">
        <v>495</v>
      </c>
      <c r="C279" t="str">
        <f t="shared" si="4"/>
        <v>JUANA MARIA MEJIA GARCIA</v>
      </c>
    </row>
    <row r="280" spans="1:3" x14ac:dyDescent="0.25">
      <c r="A280" s="4" t="s">
        <v>226</v>
      </c>
      <c r="B280" s="4" t="s">
        <v>220</v>
      </c>
      <c r="C280" t="str">
        <f t="shared" si="4"/>
        <v>ALTAGRACIA LUCIANO</v>
      </c>
    </row>
    <row r="281" spans="1:3" x14ac:dyDescent="0.25">
      <c r="A281" s="4" t="s">
        <v>230</v>
      </c>
      <c r="B281" s="4" t="s">
        <v>231</v>
      </c>
      <c r="C281" t="str">
        <f t="shared" si="4"/>
        <v>JOSE MANUEL CUEVAS DE LOS SANTOS</v>
      </c>
    </row>
    <row r="282" spans="1:3" x14ac:dyDescent="0.25">
      <c r="A282" s="4" t="s">
        <v>317</v>
      </c>
      <c r="B282" s="4" t="s">
        <v>318</v>
      </c>
      <c r="C282" t="str">
        <f t="shared" si="4"/>
        <v>MEURYS LISA DISLA SANTANA</v>
      </c>
    </row>
    <row r="283" spans="1:3" x14ac:dyDescent="0.25">
      <c r="A283" s="4" t="s">
        <v>750</v>
      </c>
      <c r="B283" s="4" t="s">
        <v>751</v>
      </c>
      <c r="C283" t="str">
        <f t="shared" si="4"/>
        <v>ANA MARIA RIBOTA DE LOS SANTOS</v>
      </c>
    </row>
    <row r="284" spans="1:3" x14ac:dyDescent="0.25">
      <c r="A284" s="4" t="s">
        <v>593</v>
      </c>
      <c r="B284" s="4" t="s">
        <v>594</v>
      </c>
      <c r="C284" t="str">
        <f t="shared" si="4"/>
        <v>VICENTA CALCAÑO DRULLARD</v>
      </c>
    </row>
    <row r="285" spans="1:3" x14ac:dyDescent="0.25">
      <c r="A285" s="4" t="s">
        <v>222</v>
      </c>
      <c r="B285" s="4" t="s">
        <v>223</v>
      </c>
      <c r="C285" t="str">
        <f t="shared" si="4"/>
        <v>LUZ MARIA FERMIN</v>
      </c>
    </row>
    <row r="286" spans="1:3" x14ac:dyDescent="0.25">
      <c r="A286" s="11" t="s">
        <v>472</v>
      </c>
      <c r="B286" s="11" t="s">
        <v>473</v>
      </c>
      <c r="C286" t="str">
        <f t="shared" si="4"/>
        <v>NADIUSKA ISABEL DE LEON DE OLERO</v>
      </c>
    </row>
    <row r="287" spans="1:3" x14ac:dyDescent="0.25">
      <c r="A287" s="4" t="s">
        <v>338</v>
      </c>
      <c r="B287" s="4" t="s">
        <v>339</v>
      </c>
      <c r="C287" t="str">
        <f t="shared" si="4"/>
        <v>NOLIN MANUEL FELIZ FELIZ</v>
      </c>
    </row>
    <row r="288" spans="1:3" x14ac:dyDescent="0.25">
      <c r="A288" s="4" t="s">
        <v>169</v>
      </c>
      <c r="B288" s="4" t="s">
        <v>170</v>
      </c>
      <c r="C288" t="str">
        <f t="shared" si="4"/>
        <v>DENNY YAHAIRA SEGURA SEGURA</v>
      </c>
    </row>
    <row r="289" spans="1:3" x14ac:dyDescent="0.25">
      <c r="A289" s="4" t="s">
        <v>173</v>
      </c>
      <c r="B289" s="4" t="s">
        <v>174</v>
      </c>
      <c r="C289" t="str">
        <f t="shared" si="4"/>
        <v>MARIA ANTONIA ESPINOSA SEGURA</v>
      </c>
    </row>
    <row r="290" spans="1:3" x14ac:dyDescent="0.25">
      <c r="A290" s="4" t="s">
        <v>234</v>
      </c>
      <c r="B290" s="4" t="s">
        <v>235</v>
      </c>
      <c r="C290" t="str">
        <f t="shared" si="4"/>
        <v>DEUANNI CANARIO FERRERA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2025-06-11T02:07:19Z</cp:lastPrinted>
  <dcterms:created xsi:type="dcterms:W3CDTF">2025-05-20T18:35:15Z</dcterms:created>
  <dcterms:modified xsi:type="dcterms:W3CDTF">2025-06-11T02:07:54Z</dcterms:modified>
</cp:coreProperties>
</file>